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of requirements" sheetId="1" r:id="rId4"/>
    <sheet state="visible" name="Concept 1 magnetic sticks" sheetId="2" r:id="rId5"/>
    <sheet state="visible" name="Concept 2 math blocks" sheetId="3" r:id="rId6"/>
    <sheet state="visible" name="Concept 3 rgb game" sheetId="4" r:id="rId7"/>
    <sheet state="visible" name="Total" sheetId="5" r:id="rId8"/>
  </sheets>
  <definedNames/>
  <calcPr/>
</workbook>
</file>

<file path=xl/sharedStrings.xml><?xml version="1.0" encoding="utf-8"?>
<sst xmlns="http://schemas.openxmlformats.org/spreadsheetml/2006/main" count="296" uniqueCount="79">
  <si>
    <t xml:space="preserve">Type </t>
  </si>
  <si>
    <t>#</t>
  </si>
  <si>
    <t>Requirement</t>
  </si>
  <si>
    <t>Weight average</t>
  </si>
  <si>
    <t>Weight Nathan</t>
  </si>
  <si>
    <t>Weight Irati</t>
  </si>
  <si>
    <t>Weight Thies</t>
  </si>
  <si>
    <t>Weight Daniëlle</t>
  </si>
  <si>
    <t>Weight Charlotte</t>
  </si>
  <si>
    <t xml:space="preserve"> </t>
  </si>
  <si>
    <t>Safety</t>
  </si>
  <si>
    <t>1.1</t>
  </si>
  <si>
    <t>The product shall not have sharp edges.</t>
  </si>
  <si>
    <t>1.2</t>
  </si>
  <si>
    <t>The product shall have no ingestion hazard.</t>
  </si>
  <si>
    <t>1.3</t>
  </si>
  <si>
    <t>The product shall be made from non-toxic materials.</t>
  </si>
  <si>
    <t>1.4</t>
  </si>
  <si>
    <t>The product shall be durable and resistant to breakage</t>
  </si>
  <si>
    <t>1.5</t>
  </si>
  <si>
    <t>The product shall comply with relevant toy and safety regulations  (e.g., CE)</t>
  </si>
  <si>
    <t>1.6</t>
  </si>
  <si>
    <t>The product shall not have exposed electronics or dangerous wiring (if applicable).</t>
  </si>
  <si>
    <t>Sustainability</t>
  </si>
  <si>
    <t>2.1</t>
  </si>
  <si>
    <t>The product shall last for at least 10 years.</t>
  </si>
  <si>
    <t>2.2</t>
  </si>
  <si>
    <t>The product shall be made from sustainable, recyclable, or biodegradable materials where possible.</t>
  </si>
  <si>
    <t>2.3</t>
  </si>
  <si>
    <t>The product shall have minimal environmental impact in its production process.</t>
  </si>
  <si>
    <t>2.4</t>
  </si>
  <si>
    <t>The product shall have replaceable or repairable components to extend its lifespan.</t>
  </si>
  <si>
    <t>User Functionality</t>
  </si>
  <si>
    <t>3.1</t>
  </si>
  <si>
    <t>The product shall be interactive</t>
  </si>
  <si>
    <t>3.2</t>
  </si>
  <si>
    <t>The product shall leave space for creativity</t>
  </si>
  <si>
    <t>3.3</t>
  </si>
  <si>
    <t>The product shall not contain solutions</t>
  </si>
  <si>
    <t>3.4</t>
  </si>
  <si>
    <t>The product shall be easy to clean</t>
  </si>
  <si>
    <t>3.5</t>
  </si>
  <si>
    <t>The product shall be intuitive to use without extensive instructions.</t>
  </si>
  <si>
    <t>3.6</t>
  </si>
  <si>
    <t>The product shall be engaging for solo and/or cooperative play.</t>
  </si>
  <si>
    <t>3.7</t>
  </si>
  <si>
    <t>The product shall be portable and easy to store.</t>
  </si>
  <si>
    <t>Aesthetics</t>
  </si>
  <si>
    <t>4.1</t>
  </si>
  <si>
    <t>The product shall have an appealing form according to the Co-Designer</t>
  </si>
  <si>
    <t>4.2</t>
  </si>
  <si>
    <t>The product shall have appealling colours according to the Co-Designer</t>
  </si>
  <si>
    <t>4.3</t>
  </si>
  <si>
    <t>The product shall use high-quality materials to enhance its premium feel.</t>
  </si>
  <si>
    <t>4.4</t>
  </si>
  <si>
    <t>The product shall have a timeless design that remains attractive over time.</t>
  </si>
  <si>
    <t xml:space="preserve">Whishes </t>
  </si>
  <si>
    <t>5.1</t>
  </si>
  <si>
    <t>The product shall be customisable to the Co-Designers interests.</t>
  </si>
  <si>
    <t>5.2</t>
  </si>
  <si>
    <t>The product shall allow for expansions or modifications over time.</t>
  </si>
  <si>
    <t>5.3</t>
  </si>
  <si>
    <t>The product shall not become repetitive too quickly.</t>
  </si>
  <si>
    <t>5.4</t>
  </si>
  <si>
    <t>The product shall support open-ended play rather than linear progression.</t>
  </si>
  <si>
    <t>5.5</t>
  </si>
  <si>
    <t>The product shall encourage problem-solving and critical thinking.</t>
  </si>
  <si>
    <t>5.6</t>
  </si>
  <si>
    <t>The product shall be adaptable in difficulty to remain engaging over time.</t>
  </si>
  <si>
    <t>Concept 1: magnetic sticks</t>
  </si>
  <si>
    <t>Weight Jelle</t>
  </si>
  <si>
    <t>Average</t>
  </si>
  <si>
    <t>With average</t>
  </si>
  <si>
    <t xml:space="preserve">Wishes </t>
  </si>
  <si>
    <t>Total score:</t>
  </si>
  <si>
    <t>Concept 2: math blocks</t>
  </si>
  <si>
    <t>Concept 3: rgb game</t>
  </si>
  <si>
    <t>Concept</t>
  </si>
  <si>
    <t>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</si>
</sst>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/>
  </fonts>
  <fills count="3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1" fillId="2" fontId="1" numFmtId="0" xfId="0" applyAlignment="1" applyBorder="1" applyFont="1">
      <alignment horizontal="center"/>
    </xf>
    <xf borderId="1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center" readingOrder="0" vertical="bottom"/>
    </xf>
    <xf borderId="0" fillId="0" fontId="2" numFmtId="0" xfId="0" applyAlignment="1" applyFont="1">
      <alignment readingOrder="0"/>
    </xf>
    <xf borderId="2" fillId="0" fontId="2" numFmtId="0" xfId="0" applyAlignment="1" applyBorder="1" applyFont="1">
      <alignment readingOrder="0" vertical="center"/>
    </xf>
    <xf borderId="3" fillId="0" fontId="2" numFmtId="0" xfId="0" applyAlignment="1" applyBorder="1" applyFont="1">
      <alignment readingOrder="0"/>
    </xf>
    <xf borderId="3" fillId="0" fontId="3" numFmtId="164" xfId="0" applyBorder="1" applyFont="1" applyNumberFormat="1"/>
    <xf borderId="2" fillId="0" fontId="4" numFmtId="0" xfId="0" applyBorder="1" applyFont="1"/>
    <xf borderId="0" fillId="2" fontId="1" numFmtId="0" xfId="0" applyAlignment="1" applyFont="1">
      <alignment horizontal="center" readingOrder="0" shrinkToFit="0" vertical="bottom" wrapText="1"/>
    </xf>
    <xf borderId="0" fillId="2" fontId="1" numFmtId="0" xfId="0" applyAlignment="1" applyFont="1">
      <alignment horizontal="center"/>
    </xf>
    <xf borderId="0" fillId="2" fontId="1" numFmtId="0" xfId="0" applyAlignment="1" applyFont="1">
      <alignment horizontal="center" shrinkToFit="0" wrapText="1"/>
    </xf>
    <xf borderId="0" fillId="2" fontId="1" numFmtId="0" xfId="0" applyAlignment="1" applyFont="1">
      <alignment horizontal="center" readingOrder="0" vertical="bottom"/>
    </xf>
    <xf borderId="4" fillId="0" fontId="2" numFmtId="164" xfId="0" applyBorder="1" applyFont="1" applyNumberFormat="1"/>
    <xf borderId="2" fillId="0" fontId="2" numFmtId="164" xfId="0" applyBorder="1" applyFont="1" applyNumberFormat="1"/>
    <xf borderId="0" fillId="0" fontId="2" numFmtId="164" xfId="0" applyFont="1" applyNumberFormat="1"/>
    <xf borderId="0" fillId="0" fontId="3" numFmtId="164" xfId="0" applyAlignment="1" applyFont="1" applyNumberFormat="1">
      <alignment readingOrder="0"/>
    </xf>
    <xf borderId="5" fillId="0" fontId="2" numFmtId="164" xfId="0" applyBorder="1" applyFont="1" applyNumberFormat="1"/>
    <xf borderId="6" fillId="2" fontId="1" numFmtId="0" xfId="0" applyAlignment="1" applyBorder="1" applyFont="1">
      <alignment horizontal="center" readingOrder="0" shrinkToFit="0" vertical="bottom" wrapText="1"/>
    </xf>
    <xf borderId="3" fillId="0" fontId="2" numFmtId="0" xfId="0" applyBorder="1" applyFont="1"/>
    <xf borderId="3" fillId="0" fontId="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38"/>
    <col customWidth="1" min="3" max="3" width="74.5"/>
    <col customWidth="1" min="4" max="4" width="13.25"/>
    <col customWidth="1" min="5" max="5" width="12.63"/>
    <col customWidth="1" min="8" max="8" width="13.38"/>
    <col customWidth="1" min="9" max="9" width="14.2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" t="s">
        <v>0</v>
      </c>
      <c r="K1" s="5"/>
      <c r="L1" s="5" t="s">
        <v>9</v>
      </c>
      <c r="M1" s="5"/>
    </row>
    <row r="2">
      <c r="A2" s="6" t="s">
        <v>10</v>
      </c>
      <c r="B2" s="7" t="s">
        <v>11</v>
      </c>
      <c r="C2" s="7" t="s">
        <v>12</v>
      </c>
      <c r="D2" s="8">
        <f t="shared" ref="D2:D28" si="1">SUM(E2:J2)/6</f>
        <v>2.5</v>
      </c>
      <c r="E2" s="5">
        <v>3.0</v>
      </c>
      <c r="F2" s="5">
        <v>5.0</v>
      </c>
      <c r="G2" s="5">
        <v>2.0</v>
      </c>
      <c r="H2" s="5">
        <v>2.0</v>
      </c>
      <c r="I2" s="5">
        <v>3.0</v>
      </c>
      <c r="J2" s="6" t="s">
        <v>10</v>
      </c>
    </row>
    <row r="3">
      <c r="A3" s="9"/>
      <c r="B3" s="7" t="s">
        <v>13</v>
      </c>
      <c r="C3" s="7" t="s">
        <v>14</v>
      </c>
      <c r="D3" s="8">
        <f t="shared" si="1"/>
        <v>2.666666667</v>
      </c>
      <c r="E3" s="5">
        <v>3.0</v>
      </c>
      <c r="F3" s="5">
        <v>5.0</v>
      </c>
      <c r="G3" s="5">
        <v>2.0</v>
      </c>
      <c r="H3" s="5">
        <v>5.0</v>
      </c>
      <c r="I3" s="5">
        <v>1.0</v>
      </c>
      <c r="J3" s="9"/>
    </row>
    <row r="4">
      <c r="A4" s="9"/>
      <c r="B4" s="7" t="s">
        <v>15</v>
      </c>
      <c r="C4" s="7" t="s">
        <v>16</v>
      </c>
      <c r="D4" s="8">
        <f t="shared" si="1"/>
        <v>3.833333333</v>
      </c>
      <c r="E4" s="5">
        <v>5.0</v>
      </c>
      <c r="F4" s="5">
        <v>5.0</v>
      </c>
      <c r="G4" s="5">
        <v>5.0</v>
      </c>
      <c r="H4" s="5">
        <v>4.0</v>
      </c>
      <c r="I4" s="5">
        <v>4.0</v>
      </c>
      <c r="J4" s="9"/>
    </row>
    <row r="5">
      <c r="A5" s="9"/>
      <c r="B5" s="7" t="s">
        <v>17</v>
      </c>
      <c r="C5" s="7" t="s">
        <v>18</v>
      </c>
      <c r="D5" s="8">
        <f t="shared" si="1"/>
        <v>3.833333333</v>
      </c>
      <c r="E5" s="5">
        <v>5.0</v>
      </c>
      <c r="F5" s="5">
        <v>4.0</v>
      </c>
      <c r="G5" s="5">
        <v>5.0</v>
      </c>
      <c r="H5" s="5">
        <v>5.0</v>
      </c>
      <c r="I5" s="5">
        <v>4.0</v>
      </c>
      <c r="J5" s="9"/>
    </row>
    <row r="6">
      <c r="A6" s="9"/>
      <c r="B6" s="7" t="s">
        <v>19</v>
      </c>
      <c r="C6" s="7" t="s">
        <v>20</v>
      </c>
      <c r="D6" s="8">
        <f t="shared" si="1"/>
        <v>4.166666667</v>
      </c>
      <c r="E6" s="5">
        <v>5.0</v>
      </c>
      <c r="F6" s="5">
        <v>5.0</v>
      </c>
      <c r="G6" s="5">
        <v>5.0</v>
      </c>
      <c r="H6" s="5">
        <v>5.0</v>
      </c>
      <c r="I6" s="5">
        <v>5.0</v>
      </c>
      <c r="J6" s="9"/>
    </row>
    <row r="7">
      <c r="A7" s="9"/>
      <c r="B7" s="7" t="s">
        <v>21</v>
      </c>
      <c r="C7" s="7" t="s">
        <v>22</v>
      </c>
      <c r="D7" s="8">
        <f t="shared" si="1"/>
        <v>4</v>
      </c>
      <c r="E7" s="5">
        <v>5.0</v>
      </c>
      <c r="F7" s="5">
        <v>5.0</v>
      </c>
      <c r="G7" s="5">
        <v>5.0</v>
      </c>
      <c r="H7" s="5">
        <v>4.0</v>
      </c>
      <c r="I7" s="5">
        <v>5.0</v>
      </c>
      <c r="J7" s="9"/>
    </row>
    <row r="8">
      <c r="A8" s="6" t="s">
        <v>23</v>
      </c>
      <c r="B8" s="7" t="s">
        <v>24</v>
      </c>
      <c r="C8" s="7" t="s">
        <v>25</v>
      </c>
      <c r="D8" s="8">
        <f t="shared" si="1"/>
        <v>2.666666667</v>
      </c>
      <c r="E8" s="5">
        <v>3.0</v>
      </c>
      <c r="F8" s="5">
        <v>3.0</v>
      </c>
      <c r="G8" s="5">
        <v>4.0</v>
      </c>
      <c r="H8" s="5">
        <v>3.0</v>
      </c>
      <c r="I8" s="5">
        <v>3.0</v>
      </c>
      <c r="J8" s="6" t="s">
        <v>23</v>
      </c>
    </row>
    <row r="9">
      <c r="A9" s="9"/>
      <c r="B9" s="7" t="s">
        <v>26</v>
      </c>
      <c r="C9" s="7" t="s">
        <v>27</v>
      </c>
      <c r="D9" s="8">
        <f t="shared" si="1"/>
        <v>2.5</v>
      </c>
      <c r="E9" s="5">
        <v>2.0</v>
      </c>
      <c r="F9" s="5">
        <v>4.0</v>
      </c>
      <c r="G9" s="5">
        <v>3.0</v>
      </c>
      <c r="H9" s="5">
        <v>4.0</v>
      </c>
      <c r="I9" s="5">
        <v>2.0</v>
      </c>
      <c r="J9" s="9"/>
    </row>
    <row r="10">
      <c r="A10" s="9"/>
      <c r="B10" s="7" t="s">
        <v>28</v>
      </c>
      <c r="C10" s="7" t="s">
        <v>29</v>
      </c>
      <c r="D10" s="8">
        <f t="shared" si="1"/>
        <v>2.333333333</v>
      </c>
      <c r="E10" s="5">
        <v>3.0</v>
      </c>
      <c r="F10" s="5">
        <v>3.0</v>
      </c>
      <c r="G10" s="5">
        <v>3.0</v>
      </c>
      <c r="H10" s="5">
        <v>3.0</v>
      </c>
      <c r="I10" s="5">
        <v>2.0</v>
      </c>
      <c r="J10" s="9"/>
    </row>
    <row r="11">
      <c r="A11" s="9"/>
      <c r="B11" s="7" t="s">
        <v>30</v>
      </c>
      <c r="C11" s="7" t="s">
        <v>31</v>
      </c>
      <c r="D11" s="8">
        <f t="shared" si="1"/>
        <v>3.5</v>
      </c>
      <c r="E11" s="5">
        <v>4.0</v>
      </c>
      <c r="F11" s="5">
        <v>5.0</v>
      </c>
      <c r="G11" s="5">
        <v>5.0</v>
      </c>
      <c r="H11" s="5">
        <v>3.0</v>
      </c>
      <c r="I11" s="5">
        <v>4.0</v>
      </c>
      <c r="J11" s="9"/>
    </row>
    <row r="12">
      <c r="A12" s="6" t="s">
        <v>32</v>
      </c>
      <c r="B12" s="7" t="s">
        <v>33</v>
      </c>
      <c r="C12" s="7" t="s">
        <v>34</v>
      </c>
      <c r="D12" s="8">
        <f t="shared" si="1"/>
        <v>3.333333333</v>
      </c>
      <c r="E12" s="5">
        <v>4.0</v>
      </c>
      <c r="F12" s="5">
        <v>3.0</v>
      </c>
      <c r="G12" s="5">
        <v>5.0</v>
      </c>
      <c r="H12" s="5">
        <v>3.0</v>
      </c>
      <c r="I12" s="5">
        <v>5.0</v>
      </c>
      <c r="J12" s="6" t="s">
        <v>32</v>
      </c>
    </row>
    <row r="13">
      <c r="A13" s="9"/>
      <c r="B13" s="7" t="s">
        <v>35</v>
      </c>
      <c r="C13" s="7" t="s">
        <v>36</v>
      </c>
      <c r="D13" s="8">
        <f t="shared" si="1"/>
        <v>4.166666667</v>
      </c>
      <c r="E13" s="5">
        <v>5.0</v>
      </c>
      <c r="F13" s="5">
        <v>5.0</v>
      </c>
      <c r="G13" s="5">
        <v>5.0</v>
      </c>
      <c r="H13" s="5">
        <v>5.0</v>
      </c>
      <c r="I13" s="5">
        <v>5.0</v>
      </c>
      <c r="J13" s="9"/>
    </row>
    <row r="14">
      <c r="A14" s="9"/>
      <c r="B14" s="7" t="s">
        <v>37</v>
      </c>
      <c r="C14" s="7" t="s">
        <v>38</v>
      </c>
      <c r="D14" s="8">
        <f t="shared" si="1"/>
        <v>2.333333333</v>
      </c>
      <c r="E14" s="5">
        <v>3.0</v>
      </c>
      <c r="F14" s="5">
        <v>2.0</v>
      </c>
      <c r="G14" s="5">
        <v>2.0</v>
      </c>
      <c r="H14" s="5">
        <v>4.0</v>
      </c>
      <c r="I14" s="5">
        <v>3.0</v>
      </c>
      <c r="J14" s="9"/>
    </row>
    <row r="15">
      <c r="A15" s="9"/>
      <c r="B15" s="7" t="s">
        <v>39</v>
      </c>
      <c r="C15" s="7" t="s">
        <v>40</v>
      </c>
      <c r="D15" s="8">
        <f t="shared" si="1"/>
        <v>2.833333333</v>
      </c>
      <c r="E15" s="5">
        <v>3.0</v>
      </c>
      <c r="F15" s="5">
        <v>4.0</v>
      </c>
      <c r="G15" s="5">
        <v>2.0</v>
      </c>
      <c r="H15" s="5">
        <v>4.0</v>
      </c>
      <c r="I15" s="5">
        <v>4.0</v>
      </c>
      <c r="J15" s="9"/>
    </row>
    <row r="16">
      <c r="A16" s="9"/>
      <c r="B16" s="7" t="s">
        <v>41</v>
      </c>
      <c r="C16" s="7" t="s">
        <v>42</v>
      </c>
      <c r="D16" s="8">
        <f t="shared" si="1"/>
        <v>2.333333333</v>
      </c>
      <c r="E16" s="5">
        <v>5.0</v>
      </c>
      <c r="F16" s="5">
        <v>2.0</v>
      </c>
      <c r="G16" s="5">
        <v>1.0</v>
      </c>
      <c r="H16" s="5">
        <v>1.0</v>
      </c>
      <c r="I16" s="5">
        <v>5.0</v>
      </c>
      <c r="J16" s="9"/>
    </row>
    <row r="17">
      <c r="A17" s="9"/>
      <c r="B17" s="7" t="s">
        <v>43</v>
      </c>
      <c r="C17" s="7" t="s">
        <v>44</v>
      </c>
      <c r="D17" s="8">
        <f t="shared" si="1"/>
        <v>3.333333333</v>
      </c>
      <c r="E17" s="5">
        <v>2.0</v>
      </c>
      <c r="F17" s="5">
        <v>5.0</v>
      </c>
      <c r="G17" s="5">
        <v>5.0</v>
      </c>
      <c r="H17" s="5">
        <v>3.0</v>
      </c>
      <c r="I17" s="5">
        <v>5.0</v>
      </c>
      <c r="J17" s="9"/>
    </row>
    <row r="18">
      <c r="A18" s="9"/>
      <c r="B18" s="7" t="s">
        <v>45</v>
      </c>
      <c r="C18" s="7" t="s">
        <v>46</v>
      </c>
      <c r="D18" s="8">
        <f t="shared" si="1"/>
        <v>3.166666667</v>
      </c>
      <c r="E18" s="5">
        <v>4.0</v>
      </c>
      <c r="F18" s="5">
        <v>4.0</v>
      </c>
      <c r="G18" s="5">
        <v>3.0</v>
      </c>
      <c r="H18" s="5">
        <v>4.0</v>
      </c>
      <c r="I18" s="5">
        <v>4.0</v>
      </c>
      <c r="J18" s="9"/>
    </row>
    <row r="19">
      <c r="A19" s="6" t="s">
        <v>47</v>
      </c>
      <c r="B19" s="7" t="s">
        <v>48</v>
      </c>
      <c r="C19" s="7" t="s">
        <v>49</v>
      </c>
      <c r="D19" s="8">
        <f t="shared" si="1"/>
        <v>4.166666667</v>
      </c>
      <c r="E19" s="5">
        <v>5.0</v>
      </c>
      <c r="F19" s="5">
        <v>5.0</v>
      </c>
      <c r="G19" s="5">
        <v>5.0</v>
      </c>
      <c r="H19" s="5">
        <v>5.0</v>
      </c>
      <c r="I19" s="5">
        <v>5.0</v>
      </c>
      <c r="J19" s="6" t="s">
        <v>47</v>
      </c>
    </row>
    <row r="20">
      <c r="A20" s="9"/>
      <c r="B20" s="7" t="s">
        <v>50</v>
      </c>
      <c r="C20" s="7" t="s">
        <v>51</v>
      </c>
      <c r="D20" s="8">
        <f t="shared" si="1"/>
        <v>4</v>
      </c>
      <c r="E20" s="5">
        <v>4.0</v>
      </c>
      <c r="F20" s="5">
        <v>5.0</v>
      </c>
      <c r="G20" s="5">
        <v>5.0</v>
      </c>
      <c r="H20" s="5">
        <v>5.0</v>
      </c>
      <c r="I20" s="5">
        <v>5.0</v>
      </c>
      <c r="J20" s="9"/>
    </row>
    <row r="21">
      <c r="A21" s="9"/>
      <c r="B21" s="7" t="s">
        <v>52</v>
      </c>
      <c r="C21" s="7" t="s">
        <v>53</v>
      </c>
      <c r="D21" s="8">
        <f t="shared" si="1"/>
        <v>1.833333333</v>
      </c>
      <c r="E21" s="5">
        <v>2.0</v>
      </c>
      <c r="F21" s="5">
        <v>3.0</v>
      </c>
      <c r="G21" s="5">
        <v>1.0</v>
      </c>
      <c r="H21" s="5">
        <v>3.0</v>
      </c>
      <c r="I21" s="5">
        <v>2.0</v>
      </c>
      <c r="J21" s="9"/>
    </row>
    <row r="22">
      <c r="A22" s="9"/>
      <c r="B22" s="7" t="s">
        <v>54</v>
      </c>
      <c r="C22" s="7" t="s">
        <v>55</v>
      </c>
      <c r="D22" s="8">
        <f t="shared" si="1"/>
        <v>1.5</v>
      </c>
      <c r="E22" s="5">
        <v>2.0</v>
      </c>
      <c r="F22" s="5">
        <v>2.0</v>
      </c>
      <c r="G22" s="5">
        <v>1.0</v>
      </c>
      <c r="H22" s="5">
        <v>2.0</v>
      </c>
      <c r="I22" s="5">
        <v>2.0</v>
      </c>
      <c r="J22" s="9"/>
    </row>
    <row r="23">
      <c r="A23" s="6" t="s">
        <v>56</v>
      </c>
      <c r="B23" s="7" t="s">
        <v>57</v>
      </c>
      <c r="C23" s="7" t="s">
        <v>58</v>
      </c>
      <c r="D23" s="8">
        <f t="shared" si="1"/>
        <v>3.5</v>
      </c>
      <c r="E23" s="5">
        <v>4.0</v>
      </c>
      <c r="F23" s="5">
        <v>4.0</v>
      </c>
      <c r="G23" s="5">
        <v>4.0</v>
      </c>
      <c r="H23" s="5">
        <v>5.0</v>
      </c>
      <c r="I23" s="5">
        <v>4.0</v>
      </c>
      <c r="J23" s="6" t="s">
        <v>56</v>
      </c>
    </row>
    <row r="24">
      <c r="A24" s="9"/>
      <c r="B24" s="7" t="s">
        <v>59</v>
      </c>
      <c r="C24" s="7" t="s">
        <v>60</v>
      </c>
      <c r="D24" s="8">
        <f t="shared" si="1"/>
        <v>3.333333333</v>
      </c>
      <c r="E24" s="5">
        <v>4.0</v>
      </c>
      <c r="F24" s="5">
        <v>4.0</v>
      </c>
      <c r="G24" s="5">
        <v>4.0</v>
      </c>
      <c r="H24" s="5">
        <v>4.0</v>
      </c>
      <c r="I24" s="5">
        <v>4.0</v>
      </c>
      <c r="J24" s="9"/>
    </row>
    <row r="25">
      <c r="A25" s="9"/>
      <c r="B25" s="7" t="s">
        <v>61</v>
      </c>
      <c r="C25" s="7" t="s">
        <v>62</v>
      </c>
      <c r="D25" s="8">
        <f t="shared" si="1"/>
        <v>4</v>
      </c>
      <c r="E25" s="5">
        <v>5.0</v>
      </c>
      <c r="F25" s="5">
        <v>5.0</v>
      </c>
      <c r="G25" s="5">
        <v>4.0</v>
      </c>
      <c r="H25" s="5">
        <v>5.0</v>
      </c>
      <c r="I25" s="5">
        <v>5.0</v>
      </c>
      <c r="J25" s="9"/>
    </row>
    <row r="26">
      <c r="A26" s="9"/>
      <c r="B26" s="7" t="s">
        <v>63</v>
      </c>
      <c r="C26" s="7" t="s">
        <v>64</v>
      </c>
      <c r="D26" s="8">
        <f t="shared" si="1"/>
        <v>4</v>
      </c>
      <c r="E26" s="5">
        <v>5.0</v>
      </c>
      <c r="F26" s="5">
        <v>5.0</v>
      </c>
      <c r="G26" s="5">
        <v>4.0</v>
      </c>
      <c r="H26" s="5">
        <v>5.0</v>
      </c>
      <c r="I26" s="5">
        <v>5.0</v>
      </c>
      <c r="J26" s="9"/>
    </row>
    <row r="27">
      <c r="A27" s="9"/>
      <c r="B27" s="7" t="s">
        <v>65</v>
      </c>
      <c r="C27" s="7" t="s">
        <v>66</v>
      </c>
      <c r="D27" s="8">
        <f t="shared" si="1"/>
        <v>3.333333333</v>
      </c>
      <c r="E27" s="5">
        <v>4.0</v>
      </c>
      <c r="F27" s="5">
        <v>5.0</v>
      </c>
      <c r="G27" s="5">
        <v>4.0</v>
      </c>
      <c r="H27" s="5">
        <v>2.0</v>
      </c>
      <c r="I27" s="5">
        <v>5.0</v>
      </c>
      <c r="J27" s="9"/>
    </row>
    <row r="28">
      <c r="A28" s="9"/>
      <c r="B28" s="7" t="s">
        <v>67</v>
      </c>
      <c r="C28" s="7" t="s">
        <v>68</v>
      </c>
      <c r="D28" s="8">
        <f t="shared" si="1"/>
        <v>3.5</v>
      </c>
      <c r="E28" s="5">
        <v>4.0</v>
      </c>
      <c r="F28" s="5">
        <v>5.0</v>
      </c>
      <c r="G28" s="5">
        <v>4.0</v>
      </c>
      <c r="H28" s="5">
        <v>4.0</v>
      </c>
      <c r="I28" s="5">
        <v>4.0</v>
      </c>
      <c r="J28" s="9"/>
    </row>
  </sheetData>
  <mergeCells count="10">
    <mergeCell ref="A19:A22"/>
    <mergeCell ref="A23:A28"/>
    <mergeCell ref="A2:A7"/>
    <mergeCell ref="J2:J7"/>
    <mergeCell ref="A8:A11"/>
    <mergeCell ref="J8:J11"/>
    <mergeCell ref="A12:A18"/>
    <mergeCell ref="J12:J18"/>
    <mergeCell ref="J19:J22"/>
    <mergeCell ref="J23:J28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38"/>
    <col customWidth="1" min="3" max="3" width="74.5"/>
    <col customWidth="1" min="4" max="4" width="12.63"/>
    <col customWidth="1" min="7" max="7" width="13.38"/>
    <col customWidth="1" min="8" max="8" width="14.25"/>
    <col customWidth="1" min="11" max="11" width="13.25"/>
  </cols>
  <sheetData>
    <row r="1">
      <c r="A1" s="10" t="s">
        <v>69</v>
      </c>
      <c r="B1" s="11"/>
      <c r="C1" s="12"/>
      <c r="D1" s="13"/>
      <c r="E1" s="13"/>
      <c r="F1" s="13"/>
      <c r="G1" s="13"/>
      <c r="H1" s="13"/>
      <c r="I1" s="13"/>
      <c r="J1" s="13"/>
      <c r="K1" s="13"/>
      <c r="L1" s="13"/>
    </row>
    <row r="2">
      <c r="A2" s="1" t="s">
        <v>0</v>
      </c>
      <c r="B2" s="2" t="s">
        <v>1</v>
      </c>
      <c r="C2" s="3" t="s">
        <v>2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70</v>
      </c>
      <c r="J2" s="4" t="s">
        <v>71</v>
      </c>
      <c r="K2" s="4" t="s">
        <v>3</v>
      </c>
      <c r="L2" s="4" t="s">
        <v>72</v>
      </c>
    </row>
    <row r="3">
      <c r="A3" s="6" t="s">
        <v>10</v>
      </c>
      <c r="B3" s="7" t="s">
        <v>11</v>
      </c>
      <c r="C3" s="7" t="s">
        <v>12</v>
      </c>
      <c r="D3" s="5">
        <v>5.0</v>
      </c>
      <c r="E3" s="5">
        <v>4.0</v>
      </c>
      <c r="F3" s="5">
        <v>4.0</v>
      </c>
      <c r="G3" s="5">
        <v>4.0</v>
      </c>
      <c r="H3" s="5">
        <v>5.0</v>
      </c>
      <c r="I3" s="5">
        <v>5.0</v>
      </c>
      <c r="J3" s="14">
        <f t="shared" ref="J3:J29" si="1">Sum(D3:I3)/6</f>
        <v>4.5</v>
      </c>
      <c r="K3" s="8">
        <f>'List of requirements'!D2</f>
        <v>2.5</v>
      </c>
      <c r="L3" s="15">
        <f t="shared" ref="L3:L29" si="2">J3*K3</f>
        <v>11.25</v>
      </c>
    </row>
    <row r="4">
      <c r="A4" s="9"/>
      <c r="B4" s="7" t="s">
        <v>13</v>
      </c>
      <c r="C4" s="7" t="s">
        <v>14</v>
      </c>
      <c r="D4" s="5">
        <v>3.0</v>
      </c>
      <c r="E4" s="5">
        <v>2.0</v>
      </c>
      <c r="F4" s="5">
        <v>1.0</v>
      </c>
      <c r="G4" s="5">
        <v>2.0</v>
      </c>
      <c r="H4" s="5">
        <v>2.0</v>
      </c>
      <c r="I4" s="5">
        <v>3.0</v>
      </c>
      <c r="J4" s="14">
        <f t="shared" si="1"/>
        <v>2.166666667</v>
      </c>
      <c r="K4" s="8">
        <f>'List of requirements'!D3</f>
        <v>2.666666667</v>
      </c>
      <c r="L4" s="15">
        <f t="shared" si="2"/>
        <v>5.777777778</v>
      </c>
    </row>
    <row r="5">
      <c r="A5" s="9"/>
      <c r="B5" s="7" t="s">
        <v>15</v>
      </c>
      <c r="C5" s="7" t="s">
        <v>16</v>
      </c>
      <c r="D5" s="5">
        <v>5.0</v>
      </c>
      <c r="E5" s="5">
        <v>2.0</v>
      </c>
      <c r="F5" s="5">
        <v>3.0</v>
      </c>
      <c r="G5" s="5">
        <v>5.0</v>
      </c>
      <c r="H5" s="5">
        <v>4.0</v>
      </c>
      <c r="I5" s="5">
        <v>5.0</v>
      </c>
      <c r="J5" s="14">
        <f t="shared" si="1"/>
        <v>4</v>
      </c>
      <c r="K5" s="8">
        <f>'List of requirements'!D4</f>
        <v>3.833333333</v>
      </c>
      <c r="L5" s="15">
        <f t="shared" si="2"/>
        <v>15.33333333</v>
      </c>
    </row>
    <row r="6">
      <c r="A6" s="9"/>
      <c r="B6" s="7" t="s">
        <v>17</v>
      </c>
      <c r="C6" s="7" t="s">
        <v>18</v>
      </c>
      <c r="D6" s="5">
        <v>5.0</v>
      </c>
      <c r="E6" s="5">
        <v>3.0</v>
      </c>
      <c r="F6" s="5">
        <v>5.0</v>
      </c>
      <c r="G6" s="5">
        <v>4.0</v>
      </c>
      <c r="H6" s="5">
        <v>5.0</v>
      </c>
      <c r="I6" s="5">
        <v>5.0</v>
      </c>
      <c r="J6" s="14">
        <f t="shared" si="1"/>
        <v>4.5</v>
      </c>
      <c r="K6" s="8">
        <f>'List of requirements'!D5</f>
        <v>3.833333333</v>
      </c>
      <c r="L6" s="15">
        <f t="shared" si="2"/>
        <v>17.25</v>
      </c>
    </row>
    <row r="7">
      <c r="A7" s="9"/>
      <c r="B7" s="7" t="s">
        <v>19</v>
      </c>
      <c r="C7" s="7" t="s">
        <v>20</v>
      </c>
      <c r="D7" s="5">
        <v>4.0</v>
      </c>
      <c r="E7" s="5">
        <v>3.0</v>
      </c>
      <c r="F7" s="5">
        <v>5.0</v>
      </c>
      <c r="H7" s="5">
        <v>4.0</v>
      </c>
      <c r="I7" s="5">
        <v>5.0</v>
      </c>
      <c r="J7" s="14">
        <f t="shared" si="1"/>
        <v>3.5</v>
      </c>
      <c r="K7" s="8">
        <f>'List of requirements'!D6</f>
        <v>4.166666667</v>
      </c>
      <c r="L7" s="15">
        <f t="shared" si="2"/>
        <v>14.58333333</v>
      </c>
    </row>
    <row r="8">
      <c r="A8" s="9"/>
      <c r="B8" s="7" t="s">
        <v>21</v>
      </c>
      <c r="C8" s="7" t="s">
        <v>22</v>
      </c>
      <c r="D8" s="5">
        <v>4.0</v>
      </c>
      <c r="E8" s="5">
        <v>5.0</v>
      </c>
      <c r="F8" s="5">
        <v>5.0</v>
      </c>
      <c r="G8" s="5">
        <v>5.0</v>
      </c>
      <c r="H8" s="5">
        <v>5.0</v>
      </c>
      <c r="I8" s="5">
        <v>5.0</v>
      </c>
      <c r="J8" s="14">
        <f t="shared" si="1"/>
        <v>4.833333333</v>
      </c>
      <c r="K8" s="8">
        <f>'List of requirements'!D7</f>
        <v>4</v>
      </c>
      <c r="L8" s="15">
        <f t="shared" si="2"/>
        <v>19.33333333</v>
      </c>
    </row>
    <row r="9">
      <c r="A9" s="6" t="s">
        <v>23</v>
      </c>
      <c r="B9" s="7" t="s">
        <v>24</v>
      </c>
      <c r="C9" s="7" t="s">
        <v>25</v>
      </c>
      <c r="D9" s="5">
        <v>3.0</v>
      </c>
      <c r="E9" s="5">
        <v>4.0</v>
      </c>
      <c r="F9" s="5">
        <v>3.0</v>
      </c>
      <c r="G9" s="5">
        <v>4.0</v>
      </c>
      <c r="H9" s="5">
        <v>4.0</v>
      </c>
      <c r="I9" s="5">
        <v>4.0</v>
      </c>
      <c r="J9" s="14">
        <f t="shared" si="1"/>
        <v>3.666666667</v>
      </c>
      <c r="K9" s="8">
        <f>'List of requirements'!D8</f>
        <v>2.666666667</v>
      </c>
      <c r="L9" s="15">
        <f t="shared" si="2"/>
        <v>9.777777778</v>
      </c>
    </row>
    <row r="10">
      <c r="A10" s="9"/>
      <c r="B10" s="7" t="s">
        <v>26</v>
      </c>
      <c r="C10" s="7" t="s">
        <v>27</v>
      </c>
      <c r="D10" s="5">
        <v>3.0</v>
      </c>
      <c r="E10" s="5">
        <v>4.0</v>
      </c>
      <c r="F10" s="5">
        <v>3.0</v>
      </c>
      <c r="G10" s="5">
        <v>4.0</v>
      </c>
      <c r="H10" s="5">
        <v>3.0</v>
      </c>
      <c r="I10" s="5">
        <v>4.0</v>
      </c>
      <c r="J10" s="14">
        <f t="shared" si="1"/>
        <v>3.5</v>
      </c>
      <c r="K10" s="8">
        <f>'List of requirements'!D9</f>
        <v>2.5</v>
      </c>
      <c r="L10" s="15">
        <f t="shared" si="2"/>
        <v>8.75</v>
      </c>
    </row>
    <row r="11">
      <c r="A11" s="9"/>
      <c r="B11" s="7" t="s">
        <v>28</v>
      </c>
      <c r="C11" s="7" t="s">
        <v>29</v>
      </c>
      <c r="D11" s="5">
        <v>3.0</v>
      </c>
      <c r="E11" s="5">
        <v>5.0</v>
      </c>
      <c r="F11" s="5">
        <v>3.0</v>
      </c>
      <c r="G11" s="5">
        <v>3.0</v>
      </c>
      <c r="H11" s="5">
        <v>3.0</v>
      </c>
      <c r="I11" s="5">
        <v>4.0</v>
      </c>
      <c r="J11" s="14">
        <f t="shared" si="1"/>
        <v>3.5</v>
      </c>
      <c r="K11" s="8">
        <f>'List of requirements'!D10</f>
        <v>2.333333333</v>
      </c>
      <c r="L11" s="15">
        <f t="shared" si="2"/>
        <v>8.166666667</v>
      </c>
    </row>
    <row r="12">
      <c r="A12" s="9"/>
      <c r="B12" s="7" t="s">
        <v>30</v>
      </c>
      <c r="C12" s="7" t="s">
        <v>31</v>
      </c>
      <c r="D12" s="5">
        <v>4.0</v>
      </c>
      <c r="E12" s="5">
        <v>5.0</v>
      </c>
      <c r="F12" s="5">
        <v>3.0</v>
      </c>
      <c r="G12" s="5">
        <v>5.0</v>
      </c>
      <c r="H12" s="5">
        <v>5.0</v>
      </c>
      <c r="I12" s="5">
        <v>5.0</v>
      </c>
      <c r="J12" s="14">
        <f t="shared" si="1"/>
        <v>4.5</v>
      </c>
      <c r="K12" s="8">
        <f>'List of requirements'!D11</f>
        <v>3.5</v>
      </c>
      <c r="L12" s="15">
        <f t="shared" si="2"/>
        <v>15.75</v>
      </c>
    </row>
    <row r="13">
      <c r="A13" s="6" t="s">
        <v>32</v>
      </c>
      <c r="B13" s="7" t="s">
        <v>33</v>
      </c>
      <c r="C13" s="7" t="s">
        <v>34</v>
      </c>
      <c r="D13" s="5">
        <v>5.0</v>
      </c>
      <c r="E13" s="5">
        <v>5.0</v>
      </c>
      <c r="F13" s="5">
        <v>4.0</v>
      </c>
      <c r="G13" s="5">
        <v>5.0</v>
      </c>
      <c r="H13" s="5">
        <v>5.0</v>
      </c>
      <c r="I13" s="5">
        <v>5.0</v>
      </c>
      <c r="J13" s="14">
        <f t="shared" si="1"/>
        <v>4.833333333</v>
      </c>
      <c r="K13" s="8">
        <f>'List of requirements'!D12</f>
        <v>3.333333333</v>
      </c>
      <c r="L13" s="15">
        <f t="shared" si="2"/>
        <v>16.11111111</v>
      </c>
    </row>
    <row r="14">
      <c r="A14" s="9"/>
      <c r="B14" s="7" t="s">
        <v>35</v>
      </c>
      <c r="C14" s="7" t="s">
        <v>36</v>
      </c>
      <c r="D14" s="5">
        <v>4.0</v>
      </c>
      <c r="E14" s="5">
        <v>5.0</v>
      </c>
      <c r="F14" s="5">
        <v>5.0</v>
      </c>
      <c r="G14" s="5">
        <v>5.0</v>
      </c>
      <c r="H14" s="5">
        <v>5.0</v>
      </c>
      <c r="I14" s="5">
        <v>5.0</v>
      </c>
      <c r="J14" s="14">
        <f t="shared" si="1"/>
        <v>4.833333333</v>
      </c>
      <c r="K14" s="8">
        <f>'List of requirements'!D13</f>
        <v>4.166666667</v>
      </c>
      <c r="L14" s="15">
        <f t="shared" si="2"/>
        <v>20.13888889</v>
      </c>
    </row>
    <row r="15">
      <c r="A15" s="9"/>
      <c r="B15" s="7" t="s">
        <v>37</v>
      </c>
      <c r="C15" s="7" t="s">
        <v>38</v>
      </c>
      <c r="D15" s="5">
        <v>4.0</v>
      </c>
      <c r="E15" s="5">
        <v>5.0</v>
      </c>
      <c r="F15" s="5">
        <v>5.0</v>
      </c>
      <c r="G15" s="5">
        <v>5.0</v>
      </c>
      <c r="H15" s="5">
        <v>5.0</v>
      </c>
      <c r="I15" s="5">
        <v>5.0</v>
      </c>
      <c r="J15" s="14">
        <f t="shared" si="1"/>
        <v>4.833333333</v>
      </c>
      <c r="K15" s="8">
        <f>'List of requirements'!D14</f>
        <v>2.333333333</v>
      </c>
      <c r="L15" s="15">
        <f t="shared" si="2"/>
        <v>11.27777778</v>
      </c>
    </row>
    <row r="16">
      <c r="A16" s="9"/>
      <c r="B16" s="7" t="s">
        <v>39</v>
      </c>
      <c r="C16" s="7" t="s">
        <v>40</v>
      </c>
      <c r="D16" s="5">
        <v>4.0</v>
      </c>
      <c r="E16" s="5">
        <v>4.0</v>
      </c>
      <c r="F16" s="5">
        <v>3.0</v>
      </c>
      <c r="G16" s="5">
        <v>4.0</v>
      </c>
      <c r="H16" s="5">
        <v>5.0</v>
      </c>
      <c r="I16" s="5">
        <v>5.0</v>
      </c>
      <c r="J16" s="14">
        <f t="shared" si="1"/>
        <v>4.166666667</v>
      </c>
      <c r="K16" s="8">
        <f>'List of requirements'!D15</f>
        <v>2.833333333</v>
      </c>
      <c r="L16" s="15">
        <f t="shared" si="2"/>
        <v>11.80555556</v>
      </c>
    </row>
    <row r="17">
      <c r="A17" s="9"/>
      <c r="B17" s="7" t="s">
        <v>41</v>
      </c>
      <c r="C17" s="7" t="s">
        <v>42</v>
      </c>
      <c r="D17" s="5">
        <v>5.0</v>
      </c>
      <c r="E17" s="5">
        <v>5.0</v>
      </c>
      <c r="F17" s="5">
        <v>4.0</v>
      </c>
      <c r="G17" s="5">
        <v>5.0</v>
      </c>
      <c r="H17" s="5">
        <v>5.0</v>
      </c>
      <c r="I17" s="5">
        <v>4.0</v>
      </c>
      <c r="J17" s="14">
        <f t="shared" si="1"/>
        <v>4.666666667</v>
      </c>
      <c r="K17" s="8">
        <f>'List of requirements'!D16</f>
        <v>2.333333333</v>
      </c>
      <c r="L17" s="15">
        <f t="shared" si="2"/>
        <v>10.88888889</v>
      </c>
    </row>
    <row r="18">
      <c r="A18" s="9"/>
      <c r="B18" s="7" t="s">
        <v>43</v>
      </c>
      <c r="C18" s="7" t="s">
        <v>44</v>
      </c>
      <c r="D18" s="5">
        <v>3.0</v>
      </c>
      <c r="E18" s="5">
        <v>3.0</v>
      </c>
      <c r="F18" s="5">
        <v>3.0</v>
      </c>
      <c r="G18" s="5">
        <v>5.0</v>
      </c>
      <c r="H18" s="5">
        <v>4.0</v>
      </c>
      <c r="I18" s="5">
        <v>5.0</v>
      </c>
      <c r="J18" s="14">
        <f t="shared" si="1"/>
        <v>3.833333333</v>
      </c>
      <c r="K18" s="8">
        <f>'List of requirements'!D17</f>
        <v>3.333333333</v>
      </c>
      <c r="L18" s="15">
        <f t="shared" si="2"/>
        <v>12.77777778</v>
      </c>
    </row>
    <row r="19">
      <c r="A19" s="9"/>
      <c r="B19" s="7" t="s">
        <v>45</v>
      </c>
      <c r="C19" s="7" t="s">
        <v>46</v>
      </c>
      <c r="D19" s="5">
        <v>4.0</v>
      </c>
      <c r="E19" s="5">
        <v>5.0</v>
      </c>
      <c r="F19" s="5">
        <v>4.0</v>
      </c>
      <c r="G19" s="5">
        <v>5.0</v>
      </c>
      <c r="H19" s="5">
        <v>5.0</v>
      </c>
      <c r="I19" s="5">
        <v>4.0</v>
      </c>
      <c r="J19" s="14">
        <f t="shared" si="1"/>
        <v>4.5</v>
      </c>
      <c r="K19" s="8">
        <f>'List of requirements'!D18</f>
        <v>3.166666667</v>
      </c>
      <c r="L19" s="15">
        <f t="shared" si="2"/>
        <v>14.25</v>
      </c>
    </row>
    <row r="20">
      <c r="A20" s="6" t="s">
        <v>47</v>
      </c>
      <c r="B20" s="7" t="s">
        <v>48</v>
      </c>
      <c r="C20" s="7" t="s">
        <v>49</v>
      </c>
      <c r="D20" s="5">
        <v>5.0</v>
      </c>
      <c r="E20" s="5">
        <v>5.0</v>
      </c>
      <c r="F20" s="5">
        <v>5.0</v>
      </c>
      <c r="G20" s="5">
        <v>5.0</v>
      </c>
      <c r="H20" s="5">
        <v>5.0</v>
      </c>
      <c r="I20" s="5">
        <v>5.0</v>
      </c>
      <c r="J20" s="14">
        <f t="shared" si="1"/>
        <v>5</v>
      </c>
      <c r="K20" s="8">
        <f>'List of requirements'!D19</f>
        <v>4.166666667</v>
      </c>
      <c r="L20" s="15">
        <f t="shared" si="2"/>
        <v>20.83333333</v>
      </c>
    </row>
    <row r="21">
      <c r="A21" s="9"/>
      <c r="B21" s="7" t="s">
        <v>50</v>
      </c>
      <c r="C21" s="7" t="s">
        <v>51</v>
      </c>
      <c r="D21" s="5">
        <v>5.0</v>
      </c>
      <c r="E21" s="5">
        <v>5.0</v>
      </c>
      <c r="F21" s="5">
        <v>5.0</v>
      </c>
      <c r="G21" s="5">
        <v>5.0</v>
      </c>
      <c r="H21" s="5">
        <v>5.0</v>
      </c>
      <c r="I21" s="5">
        <v>5.0</v>
      </c>
      <c r="J21" s="14">
        <f t="shared" si="1"/>
        <v>5</v>
      </c>
      <c r="K21" s="8">
        <f>'List of requirements'!D20</f>
        <v>4</v>
      </c>
      <c r="L21" s="15">
        <f t="shared" si="2"/>
        <v>20</v>
      </c>
    </row>
    <row r="22">
      <c r="A22" s="9"/>
      <c r="B22" s="7" t="s">
        <v>52</v>
      </c>
      <c r="C22" s="7" t="s">
        <v>53</v>
      </c>
      <c r="D22" s="5">
        <v>3.0</v>
      </c>
      <c r="E22" s="5">
        <v>4.0</v>
      </c>
      <c r="F22" s="5">
        <v>3.0</v>
      </c>
      <c r="G22" s="5">
        <v>5.0</v>
      </c>
      <c r="H22" s="5">
        <v>3.0</v>
      </c>
      <c r="I22" s="5">
        <v>4.0</v>
      </c>
      <c r="J22" s="14">
        <f t="shared" si="1"/>
        <v>3.666666667</v>
      </c>
      <c r="K22" s="8">
        <f>'List of requirements'!D21</f>
        <v>1.833333333</v>
      </c>
      <c r="L22" s="15">
        <f t="shared" si="2"/>
        <v>6.722222222</v>
      </c>
    </row>
    <row r="23">
      <c r="A23" s="9"/>
      <c r="B23" s="7" t="s">
        <v>54</v>
      </c>
      <c r="C23" s="7" t="s">
        <v>55</v>
      </c>
      <c r="D23" s="5">
        <v>4.0</v>
      </c>
      <c r="E23" s="5">
        <v>5.0</v>
      </c>
      <c r="F23" s="5">
        <v>5.0</v>
      </c>
      <c r="G23" s="5">
        <v>5.0</v>
      </c>
      <c r="H23" s="5">
        <v>4.0</v>
      </c>
      <c r="I23" s="5">
        <v>4.0</v>
      </c>
      <c r="J23" s="14">
        <f t="shared" si="1"/>
        <v>4.5</v>
      </c>
      <c r="K23" s="8">
        <f>'List of requirements'!D22</f>
        <v>1.5</v>
      </c>
      <c r="L23" s="15">
        <f t="shared" si="2"/>
        <v>6.75</v>
      </c>
    </row>
    <row r="24">
      <c r="A24" s="6" t="s">
        <v>73</v>
      </c>
      <c r="B24" s="7" t="s">
        <v>57</v>
      </c>
      <c r="C24" s="7" t="s">
        <v>58</v>
      </c>
      <c r="D24" s="5">
        <v>5.0</v>
      </c>
      <c r="E24" s="5">
        <v>5.0</v>
      </c>
      <c r="F24" s="5">
        <v>5.0</v>
      </c>
      <c r="G24" s="5">
        <v>5.0</v>
      </c>
      <c r="H24" s="5">
        <v>5.0</v>
      </c>
      <c r="I24" s="5">
        <v>5.0</v>
      </c>
      <c r="J24" s="14">
        <f t="shared" si="1"/>
        <v>5</v>
      </c>
      <c r="K24" s="8">
        <f>'List of requirements'!D23</f>
        <v>3.5</v>
      </c>
      <c r="L24" s="15">
        <f t="shared" si="2"/>
        <v>17.5</v>
      </c>
    </row>
    <row r="25">
      <c r="A25" s="9"/>
      <c r="B25" s="7" t="s">
        <v>59</v>
      </c>
      <c r="C25" s="7" t="s">
        <v>60</v>
      </c>
      <c r="D25" s="5">
        <v>3.0</v>
      </c>
      <c r="E25" s="5">
        <v>4.0</v>
      </c>
      <c r="F25" s="5">
        <v>4.0</v>
      </c>
      <c r="G25" s="5">
        <v>4.0</v>
      </c>
      <c r="H25" s="5">
        <v>5.0</v>
      </c>
      <c r="I25" s="5">
        <v>5.0</v>
      </c>
      <c r="J25" s="14">
        <f t="shared" si="1"/>
        <v>4.166666667</v>
      </c>
      <c r="K25" s="8">
        <f>'List of requirements'!D24</f>
        <v>3.333333333</v>
      </c>
      <c r="L25" s="15">
        <f t="shared" si="2"/>
        <v>13.88888889</v>
      </c>
    </row>
    <row r="26">
      <c r="A26" s="9"/>
      <c r="B26" s="7" t="s">
        <v>61</v>
      </c>
      <c r="C26" s="7" t="s">
        <v>62</v>
      </c>
      <c r="D26" s="5">
        <v>5.0</v>
      </c>
      <c r="E26" s="5">
        <v>5.0</v>
      </c>
      <c r="F26" s="5">
        <v>4.0</v>
      </c>
      <c r="G26" s="5">
        <v>5.0</v>
      </c>
      <c r="H26" s="5">
        <v>5.0</v>
      </c>
      <c r="I26" s="5">
        <v>5.0</v>
      </c>
      <c r="J26" s="14">
        <f t="shared" si="1"/>
        <v>4.833333333</v>
      </c>
      <c r="K26" s="8">
        <f>'List of requirements'!D25</f>
        <v>4</v>
      </c>
      <c r="L26" s="15">
        <f t="shared" si="2"/>
        <v>19.33333333</v>
      </c>
    </row>
    <row r="27">
      <c r="A27" s="9"/>
      <c r="B27" s="7" t="s">
        <v>63</v>
      </c>
      <c r="C27" s="7" t="s">
        <v>64</v>
      </c>
      <c r="D27" s="5">
        <v>5.0</v>
      </c>
      <c r="E27" s="5">
        <v>5.0</v>
      </c>
      <c r="F27" s="5">
        <v>4.0</v>
      </c>
      <c r="G27" s="5">
        <v>5.0</v>
      </c>
      <c r="H27" s="5">
        <v>5.0</v>
      </c>
      <c r="I27" s="5">
        <v>5.0</v>
      </c>
      <c r="J27" s="14">
        <f t="shared" si="1"/>
        <v>4.833333333</v>
      </c>
      <c r="K27" s="8">
        <f>'List of requirements'!D26</f>
        <v>4</v>
      </c>
      <c r="L27" s="15">
        <f t="shared" si="2"/>
        <v>19.33333333</v>
      </c>
    </row>
    <row r="28">
      <c r="A28" s="9"/>
      <c r="B28" s="7" t="s">
        <v>65</v>
      </c>
      <c r="C28" s="7" t="s">
        <v>66</v>
      </c>
      <c r="D28" s="5">
        <v>5.0</v>
      </c>
      <c r="E28" s="5">
        <v>5.0</v>
      </c>
      <c r="F28" s="5">
        <v>4.0</v>
      </c>
      <c r="G28" s="5">
        <v>5.0</v>
      </c>
      <c r="H28" s="5">
        <v>5.0</v>
      </c>
      <c r="I28" s="5">
        <v>5.0</v>
      </c>
      <c r="J28" s="14">
        <f t="shared" si="1"/>
        <v>4.833333333</v>
      </c>
      <c r="K28" s="8">
        <f>'List of requirements'!D27</f>
        <v>3.333333333</v>
      </c>
      <c r="L28" s="15">
        <f t="shared" si="2"/>
        <v>16.11111111</v>
      </c>
    </row>
    <row r="29">
      <c r="A29" s="9"/>
      <c r="B29" s="7" t="s">
        <v>67</v>
      </c>
      <c r="C29" s="7" t="s">
        <v>68</v>
      </c>
      <c r="D29" s="5">
        <v>4.0</v>
      </c>
      <c r="E29" s="5">
        <v>5.0</v>
      </c>
      <c r="F29" s="5">
        <v>4.0</v>
      </c>
      <c r="G29" s="5">
        <v>5.0</v>
      </c>
      <c r="H29" s="5">
        <v>5.0</v>
      </c>
      <c r="I29" s="5">
        <v>5.0</v>
      </c>
      <c r="J29" s="14">
        <f t="shared" si="1"/>
        <v>4.666666667</v>
      </c>
      <c r="K29" s="8">
        <f>'List of requirements'!D28</f>
        <v>3.5</v>
      </c>
      <c r="L29" s="15">
        <f t="shared" si="2"/>
        <v>16.33333333</v>
      </c>
    </row>
    <row r="30">
      <c r="L30" s="16"/>
    </row>
    <row r="31">
      <c r="L31" s="17" t="s">
        <v>74</v>
      </c>
    </row>
    <row r="32">
      <c r="L32" s="18">
        <f>sum(L3:L29)</f>
        <v>380.0277778</v>
      </c>
    </row>
  </sheetData>
  <mergeCells count="5">
    <mergeCell ref="A3:A8"/>
    <mergeCell ref="A9:A12"/>
    <mergeCell ref="A13:A19"/>
    <mergeCell ref="A20:A23"/>
    <mergeCell ref="A24:A2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38"/>
    <col customWidth="1" min="3" max="3" width="74.5"/>
    <col customWidth="1" min="4" max="4" width="12.63"/>
    <col customWidth="1" min="7" max="7" width="13.38"/>
    <col customWidth="1" min="8" max="8" width="14.25"/>
    <col customWidth="1" min="11" max="11" width="13.25"/>
  </cols>
  <sheetData>
    <row r="1">
      <c r="A1" s="10" t="s">
        <v>75</v>
      </c>
      <c r="B1" s="11"/>
      <c r="C1" s="12"/>
      <c r="D1" s="13"/>
      <c r="E1" s="13"/>
      <c r="F1" s="13"/>
      <c r="G1" s="13"/>
      <c r="H1" s="13"/>
      <c r="I1" s="13"/>
      <c r="J1" s="13"/>
      <c r="K1" s="13"/>
      <c r="L1" s="13"/>
    </row>
    <row r="2">
      <c r="A2" s="1" t="s">
        <v>0</v>
      </c>
      <c r="B2" s="2" t="s">
        <v>1</v>
      </c>
      <c r="C2" s="3" t="s">
        <v>2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70</v>
      </c>
      <c r="J2" s="4" t="s">
        <v>71</v>
      </c>
      <c r="K2" s="4" t="s">
        <v>3</v>
      </c>
      <c r="L2" s="4" t="s">
        <v>72</v>
      </c>
    </row>
    <row r="3">
      <c r="A3" s="6" t="s">
        <v>10</v>
      </c>
      <c r="B3" s="7" t="s">
        <v>11</v>
      </c>
      <c r="C3" s="7" t="s">
        <v>12</v>
      </c>
      <c r="D3" s="5">
        <v>4.0</v>
      </c>
      <c r="E3" s="5">
        <v>4.0</v>
      </c>
      <c r="F3" s="5">
        <v>4.0</v>
      </c>
      <c r="G3" s="5">
        <v>5.0</v>
      </c>
      <c r="H3" s="5">
        <v>5.0</v>
      </c>
      <c r="I3" s="5">
        <v>4.0</v>
      </c>
      <c r="J3" s="14">
        <f t="shared" ref="J3:J29" si="1">Sum(D3:I3)/6</f>
        <v>4.333333333</v>
      </c>
      <c r="K3" s="8">
        <f>'List of requirements'!D2</f>
        <v>2.5</v>
      </c>
      <c r="L3" s="15">
        <f t="shared" ref="L3:L29" si="2">J3*K3</f>
        <v>10.83333333</v>
      </c>
    </row>
    <row r="4">
      <c r="A4" s="9"/>
      <c r="B4" s="7" t="s">
        <v>13</v>
      </c>
      <c r="C4" s="7" t="s">
        <v>14</v>
      </c>
      <c r="D4" s="5">
        <v>3.0</v>
      </c>
      <c r="E4" s="5">
        <v>3.0</v>
      </c>
      <c r="F4" s="5">
        <v>3.0</v>
      </c>
      <c r="G4" s="5">
        <v>3.0</v>
      </c>
      <c r="H4" s="5">
        <v>3.0</v>
      </c>
      <c r="I4" s="5">
        <v>4.0</v>
      </c>
      <c r="J4" s="14">
        <f t="shared" si="1"/>
        <v>3.166666667</v>
      </c>
      <c r="K4" s="8">
        <f>'List of requirements'!D3</f>
        <v>2.666666667</v>
      </c>
      <c r="L4" s="15">
        <f t="shared" si="2"/>
        <v>8.444444444</v>
      </c>
    </row>
    <row r="5">
      <c r="A5" s="9"/>
      <c r="B5" s="7" t="s">
        <v>15</v>
      </c>
      <c r="C5" s="7" t="s">
        <v>16</v>
      </c>
      <c r="D5" s="5">
        <v>4.0</v>
      </c>
      <c r="E5" s="5">
        <v>5.0</v>
      </c>
      <c r="F5" s="5">
        <v>5.0</v>
      </c>
      <c r="G5" s="5">
        <v>5.0</v>
      </c>
      <c r="H5" s="5">
        <v>5.0</v>
      </c>
      <c r="I5" s="5">
        <v>5.0</v>
      </c>
      <c r="J5" s="14">
        <f t="shared" si="1"/>
        <v>4.833333333</v>
      </c>
      <c r="K5" s="8">
        <f>'List of requirements'!D4</f>
        <v>3.833333333</v>
      </c>
      <c r="L5" s="15">
        <f t="shared" si="2"/>
        <v>18.52777778</v>
      </c>
    </row>
    <row r="6">
      <c r="A6" s="9"/>
      <c r="B6" s="7" t="s">
        <v>17</v>
      </c>
      <c r="C6" s="7" t="s">
        <v>18</v>
      </c>
      <c r="D6" s="5">
        <v>4.0</v>
      </c>
      <c r="E6" s="5">
        <v>5.0</v>
      </c>
      <c r="F6" s="5">
        <v>5.0</v>
      </c>
      <c r="G6" s="5">
        <v>5.0</v>
      </c>
      <c r="H6" s="5">
        <v>5.0</v>
      </c>
      <c r="I6" s="5">
        <v>5.0</v>
      </c>
      <c r="J6" s="14">
        <f t="shared" si="1"/>
        <v>4.833333333</v>
      </c>
      <c r="K6" s="8">
        <f>'List of requirements'!D5</f>
        <v>3.833333333</v>
      </c>
      <c r="L6" s="15">
        <f t="shared" si="2"/>
        <v>18.52777778</v>
      </c>
    </row>
    <row r="7">
      <c r="A7" s="9"/>
      <c r="B7" s="7" t="s">
        <v>19</v>
      </c>
      <c r="C7" s="7" t="s">
        <v>20</v>
      </c>
      <c r="D7" s="5">
        <v>4.0</v>
      </c>
      <c r="E7" s="5">
        <v>5.0</v>
      </c>
      <c r="F7" s="5">
        <v>5.0</v>
      </c>
      <c r="H7" s="5">
        <v>5.0</v>
      </c>
      <c r="I7" s="5">
        <v>5.0</v>
      </c>
      <c r="J7" s="14">
        <f t="shared" si="1"/>
        <v>4</v>
      </c>
      <c r="K7" s="8">
        <f>'List of requirements'!D6</f>
        <v>4.166666667</v>
      </c>
      <c r="L7" s="15">
        <f t="shared" si="2"/>
        <v>16.66666667</v>
      </c>
    </row>
    <row r="8">
      <c r="A8" s="9"/>
      <c r="B8" s="7" t="s">
        <v>21</v>
      </c>
      <c r="C8" s="7" t="s">
        <v>22</v>
      </c>
      <c r="D8" s="5">
        <v>5.0</v>
      </c>
      <c r="E8" s="5">
        <v>5.0</v>
      </c>
      <c r="F8" s="5">
        <v>5.0</v>
      </c>
      <c r="G8" s="5">
        <v>5.0</v>
      </c>
      <c r="H8" s="5">
        <v>5.0</v>
      </c>
      <c r="I8" s="5">
        <v>5.0</v>
      </c>
      <c r="J8" s="14">
        <f t="shared" si="1"/>
        <v>5</v>
      </c>
      <c r="K8" s="8">
        <f>'List of requirements'!D7</f>
        <v>4</v>
      </c>
      <c r="L8" s="15">
        <f t="shared" si="2"/>
        <v>20</v>
      </c>
    </row>
    <row r="9">
      <c r="A9" s="6" t="s">
        <v>23</v>
      </c>
      <c r="B9" s="7" t="s">
        <v>24</v>
      </c>
      <c r="C9" s="7" t="s">
        <v>25</v>
      </c>
      <c r="D9" s="5">
        <v>3.0</v>
      </c>
      <c r="E9" s="5">
        <v>4.0</v>
      </c>
      <c r="F9" s="5">
        <v>3.0</v>
      </c>
      <c r="G9" s="5">
        <v>4.0</v>
      </c>
      <c r="H9" s="5">
        <v>4.0</v>
      </c>
      <c r="I9" s="5">
        <v>4.0</v>
      </c>
      <c r="J9" s="14">
        <f t="shared" si="1"/>
        <v>3.666666667</v>
      </c>
      <c r="K9" s="8">
        <f>'List of requirements'!D8</f>
        <v>2.666666667</v>
      </c>
      <c r="L9" s="15">
        <f t="shared" si="2"/>
        <v>9.777777778</v>
      </c>
    </row>
    <row r="10">
      <c r="A10" s="9"/>
      <c r="B10" s="7" t="s">
        <v>26</v>
      </c>
      <c r="C10" s="7" t="s">
        <v>27</v>
      </c>
      <c r="D10" s="5">
        <v>3.0</v>
      </c>
      <c r="E10" s="5">
        <v>3.0</v>
      </c>
      <c r="F10" s="5">
        <v>4.0</v>
      </c>
      <c r="G10" s="5">
        <v>4.0</v>
      </c>
      <c r="H10" s="5">
        <v>4.0</v>
      </c>
      <c r="I10" s="5">
        <v>3.0</v>
      </c>
      <c r="J10" s="14">
        <f t="shared" si="1"/>
        <v>3.5</v>
      </c>
      <c r="K10" s="8">
        <f>'List of requirements'!D9</f>
        <v>2.5</v>
      </c>
      <c r="L10" s="15">
        <f t="shared" si="2"/>
        <v>8.75</v>
      </c>
    </row>
    <row r="11">
      <c r="A11" s="9"/>
      <c r="B11" s="7" t="s">
        <v>28</v>
      </c>
      <c r="C11" s="7" t="s">
        <v>29</v>
      </c>
      <c r="D11" s="5">
        <v>3.0</v>
      </c>
      <c r="E11" s="5">
        <v>4.0</v>
      </c>
      <c r="F11" s="5">
        <v>5.0</v>
      </c>
      <c r="G11" s="5">
        <v>5.0</v>
      </c>
      <c r="H11" s="5">
        <v>4.0</v>
      </c>
      <c r="I11" s="5">
        <v>4.0</v>
      </c>
      <c r="J11" s="14">
        <f t="shared" si="1"/>
        <v>4.166666667</v>
      </c>
      <c r="K11" s="8">
        <f>'List of requirements'!D10</f>
        <v>2.333333333</v>
      </c>
      <c r="L11" s="15">
        <f t="shared" si="2"/>
        <v>9.722222222</v>
      </c>
    </row>
    <row r="12">
      <c r="A12" s="9"/>
      <c r="B12" s="7" t="s">
        <v>30</v>
      </c>
      <c r="C12" s="7" t="s">
        <v>31</v>
      </c>
      <c r="D12" s="5">
        <v>3.0</v>
      </c>
      <c r="E12" s="5">
        <v>5.0</v>
      </c>
      <c r="F12" s="5">
        <v>5.0</v>
      </c>
      <c r="G12" s="5">
        <v>5.0</v>
      </c>
      <c r="H12" s="5">
        <v>5.0</v>
      </c>
      <c r="I12" s="5">
        <v>4.0</v>
      </c>
      <c r="J12" s="14">
        <f t="shared" si="1"/>
        <v>4.5</v>
      </c>
      <c r="K12" s="8">
        <f>'List of requirements'!D11</f>
        <v>3.5</v>
      </c>
      <c r="L12" s="15">
        <f t="shared" si="2"/>
        <v>15.75</v>
      </c>
    </row>
    <row r="13">
      <c r="A13" s="6" t="s">
        <v>32</v>
      </c>
      <c r="B13" s="7" t="s">
        <v>33</v>
      </c>
      <c r="C13" s="7" t="s">
        <v>34</v>
      </c>
      <c r="D13" s="5">
        <v>5.0</v>
      </c>
      <c r="E13" s="5">
        <v>5.0</v>
      </c>
      <c r="F13" s="5">
        <v>5.0</v>
      </c>
      <c r="G13" s="5">
        <v>3.0</v>
      </c>
      <c r="H13" s="5">
        <v>5.0</v>
      </c>
      <c r="I13" s="5">
        <v>4.0</v>
      </c>
      <c r="J13" s="14">
        <f t="shared" si="1"/>
        <v>4.5</v>
      </c>
      <c r="K13" s="8">
        <f>'List of requirements'!D12</f>
        <v>3.333333333</v>
      </c>
      <c r="L13" s="15">
        <f t="shared" si="2"/>
        <v>15</v>
      </c>
    </row>
    <row r="14">
      <c r="A14" s="9"/>
      <c r="B14" s="7" t="s">
        <v>35</v>
      </c>
      <c r="C14" s="7" t="s">
        <v>36</v>
      </c>
      <c r="D14" s="5">
        <v>4.0</v>
      </c>
      <c r="E14" s="5">
        <v>4.0</v>
      </c>
      <c r="F14" s="5">
        <v>5.0</v>
      </c>
      <c r="G14" s="5">
        <v>5.0</v>
      </c>
      <c r="H14" s="5">
        <v>4.0</v>
      </c>
      <c r="I14" s="5">
        <v>4.0</v>
      </c>
      <c r="J14" s="14">
        <f t="shared" si="1"/>
        <v>4.333333333</v>
      </c>
      <c r="K14" s="8">
        <f>'List of requirements'!D13</f>
        <v>4.166666667</v>
      </c>
      <c r="L14" s="15">
        <f t="shared" si="2"/>
        <v>18.05555556</v>
      </c>
    </row>
    <row r="15">
      <c r="A15" s="9"/>
      <c r="B15" s="7" t="s">
        <v>37</v>
      </c>
      <c r="C15" s="7" t="s">
        <v>38</v>
      </c>
      <c r="D15" s="5">
        <v>5.0</v>
      </c>
      <c r="E15" s="5">
        <v>5.0</v>
      </c>
      <c r="F15" s="5">
        <v>5.0</v>
      </c>
      <c r="G15" s="5">
        <v>5.0</v>
      </c>
      <c r="H15" s="5">
        <v>5.0</v>
      </c>
      <c r="I15" s="5">
        <v>5.0</v>
      </c>
      <c r="J15" s="14">
        <f t="shared" si="1"/>
        <v>5</v>
      </c>
      <c r="K15" s="8">
        <f>'List of requirements'!D14</f>
        <v>2.333333333</v>
      </c>
      <c r="L15" s="15">
        <f t="shared" si="2"/>
        <v>11.66666667</v>
      </c>
    </row>
    <row r="16">
      <c r="A16" s="9"/>
      <c r="B16" s="7" t="s">
        <v>39</v>
      </c>
      <c r="C16" s="7" t="s">
        <v>40</v>
      </c>
      <c r="D16" s="5">
        <v>3.0</v>
      </c>
      <c r="E16" s="5">
        <v>4.0</v>
      </c>
      <c r="F16" s="5">
        <v>4.0</v>
      </c>
      <c r="G16" s="5">
        <v>5.0</v>
      </c>
      <c r="H16" s="5">
        <v>5.0</v>
      </c>
      <c r="I16" s="5">
        <v>2.0</v>
      </c>
      <c r="J16" s="14">
        <f t="shared" si="1"/>
        <v>3.833333333</v>
      </c>
      <c r="K16" s="8">
        <f>'List of requirements'!D15</f>
        <v>2.833333333</v>
      </c>
      <c r="L16" s="15">
        <f t="shared" si="2"/>
        <v>10.86111111</v>
      </c>
    </row>
    <row r="17">
      <c r="A17" s="9"/>
      <c r="B17" s="7" t="s">
        <v>41</v>
      </c>
      <c r="C17" s="7" t="s">
        <v>42</v>
      </c>
      <c r="D17" s="5">
        <v>5.0</v>
      </c>
      <c r="E17" s="5">
        <v>5.0</v>
      </c>
      <c r="F17" s="5">
        <v>4.0</v>
      </c>
      <c r="G17" s="5">
        <v>4.0</v>
      </c>
      <c r="H17" s="5">
        <v>5.0</v>
      </c>
      <c r="I17" s="5">
        <v>3.0</v>
      </c>
      <c r="J17" s="14">
        <f t="shared" si="1"/>
        <v>4.333333333</v>
      </c>
      <c r="K17" s="8">
        <f>'List of requirements'!D16</f>
        <v>2.333333333</v>
      </c>
      <c r="L17" s="15">
        <f t="shared" si="2"/>
        <v>10.11111111</v>
      </c>
    </row>
    <row r="18">
      <c r="A18" s="9"/>
      <c r="B18" s="7" t="s">
        <v>43</v>
      </c>
      <c r="C18" s="7" t="s">
        <v>44</v>
      </c>
      <c r="D18" s="5">
        <v>3.0</v>
      </c>
      <c r="E18" s="5">
        <v>3.0</v>
      </c>
      <c r="F18" s="5">
        <v>4.0</v>
      </c>
      <c r="G18" s="5">
        <v>5.0</v>
      </c>
      <c r="H18" s="5">
        <v>4.0</v>
      </c>
      <c r="I18" s="5">
        <v>3.0</v>
      </c>
      <c r="J18" s="14">
        <f t="shared" si="1"/>
        <v>3.666666667</v>
      </c>
      <c r="K18" s="8">
        <f>'List of requirements'!D17</f>
        <v>3.333333333</v>
      </c>
      <c r="L18" s="15">
        <f t="shared" si="2"/>
        <v>12.22222222</v>
      </c>
    </row>
    <row r="19">
      <c r="A19" s="9"/>
      <c r="B19" s="7" t="s">
        <v>45</v>
      </c>
      <c r="C19" s="7" t="s">
        <v>46</v>
      </c>
      <c r="D19" s="5">
        <v>5.0</v>
      </c>
      <c r="E19" s="5">
        <v>5.0</v>
      </c>
      <c r="F19" s="5">
        <v>5.0</v>
      </c>
      <c r="G19" s="5">
        <v>5.0</v>
      </c>
      <c r="H19" s="5">
        <v>5.0</v>
      </c>
      <c r="I19" s="5">
        <v>5.0</v>
      </c>
      <c r="J19" s="14">
        <f t="shared" si="1"/>
        <v>5</v>
      </c>
      <c r="K19" s="8">
        <f>'List of requirements'!D18</f>
        <v>3.166666667</v>
      </c>
      <c r="L19" s="15">
        <f t="shared" si="2"/>
        <v>15.83333333</v>
      </c>
    </row>
    <row r="20">
      <c r="A20" s="6" t="s">
        <v>47</v>
      </c>
      <c r="B20" s="7" t="s">
        <v>48</v>
      </c>
      <c r="C20" s="7" t="s">
        <v>49</v>
      </c>
      <c r="D20" s="5">
        <v>5.0</v>
      </c>
      <c r="E20" s="5">
        <v>5.0</v>
      </c>
      <c r="F20" s="5">
        <v>5.0</v>
      </c>
      <c r="G20" s="5">
        <v>5.0</v>
      </c>
      <c r="H20" s="5">
        <v>5.0</v>
      </c>
      <c r="I20" s="5">
        <v>5.0</v>
      </c>
      <c r="J20" s="14">
        <f t="shared" si="1"/>
        <v>5</v>
      </c>
      <c r="K20" s="8">
        <f>'List of requirements'!D19</f>
        <v>4.166666667</v>
      </c>
      <c r="L20" s="15">
        <f t="shared" si="2"/>
        <v>20.83333333</v>
      </c>
    </row>
    <row r="21">
      <c r="A21" s="9"/>
      <c r="B21" s="7" t="s">
        <v>50</v>
      </c>
      <c r="C21" s="7" t="s">
        <v>51</v>
      </c>
      <c r="D21" s="5">
        <v>5.0</v>
      </c>
      <c r="E21" s="5">
        <v>5.0</v>
      </c>
      <c r="F21" s="5">
        <v>5.0</v>
      </c>
      <c r="G21" s="5">
        <v>5.0</v>
      </c>
      <c r="H21" s="5">
        <v>5.0</v>
      </c>
      <c r="I21" s="5">
        <v>5.0</v>
      </c>
      <c r="J21" s="14">
        <f t="shared" si="1"/>
        <v>5</v>
      </c>
      <c r="K21" s="8">
        <f>'List of requirements'!D20</f>
        <v>4</v>
      </c>
      <c r="L21" s="15">
        <f t="shared" si="2"/>
        <v>20</v>
      </c>
    </row>
    <row r="22">
      <c r="A22" s="9"/>
      <c r="B22" s="7" t="s">
        <v>52</v>
      </c>
      <c r="C22" s="7" t="s">
        <v>53</v>
      </c>
      <c r="D22" s="5">
        <v>4.0</v>
      </c>
      <c r="E22" s="5">
        <v>4.0</v>
      </c>
      <c r="F22" s="5">
        <v>4.0</v>
      </c>
      <c r="G22" s="5">
        <v>5.0</v>
      </c>
      <c r="H22" s="5">
        <v>5.0</v>
      </c>
      <c r="I22" s="5">
        <v>4.0</v>
      </c>
      <c r="J22" s="14">
        <f t="shared" si="1"/>
        <v>4.333333333</v>
      </c>
      <c r="K22" s="8">
        <f>'List of requirements'!D21</f>
        <v>1.833333333</v>
      </c>
      <c r="L22" s="15">
        <f t="shared" si="2"/>
        <v>7.944444444</v>
      </c>
    </row>
    <row r="23">
      <c r="A23" s="9"/>
      <c r="B23" s="7" t="s">
        <v>54</v>
      </c>
      <c r="C23" s="7" t="s">
        <v>55</v>
      </c>
      <c r="D23" s="5">
        <v>4.0</v>
      </c>
      <c r="E23" s="5">
        <v>5.0</v>
      </c>
      <c r="F23" s="5">
        <v>4.0</v>
      </c>
      <c r="G23" s="5">
        <v>5.0</v>
      </c>
      <c r="H23" s="5">
        <v>5.0</v>
      </c>
      <c r="I23" s="5">
        <v>4.0</v>
      </c>
      <c r="J23" s="14">
        <f t="shared" si="1"/>
        <v>4.5</v>
      </c>
      <c r="K23" s="8">
        <f>'List of requirements'!D22</f>
        <v>1.5</v>
      </c>
      <c r="L23" s="15">
        <f t="shared" si="2"/>
        <v>6.75</v>
      </c>
    </row>
    <row r="24">
      <c r="A24" s="6" t="s">
        <v>56</v>
      </c>
      <c r="B24" s="7" t="s">
        <v>57</v>
      </c>
      <c r="C24" s="7" t="s">
        <v>58</v>
      </c>
      <c r="D24" s="5">
        <v>4.0</v>
      </c>
      <c r="E24" s="5">
        <v>5.0</v>
      </c>
      <c r="F24" s="5">
        <v>4.0</v>
      </c>
      <c r="G24" s="5">
        <v>4.0</v>
      </c>
      <c r="H24" s="5">
        <v>5.0</v>
      </c>
      <c r="I24" s="5">
        <v>4.0</v>
      </c>
      <c r="J24" s="14">
        <f t="shared" si="1"/>
        <v>4.333333333</v>
      </c>
      <c r="K24" s="8">
        <f>'List of requirements'!D23</f>
        <v>3.5</v>
      </c>
      <c r="L24" s="15">
        <f t="shared" si="2"/>
        <v>15.16666667</v>
      </c>
    </row>
    <row r="25">
      <c r="A25" s="9"/>
      <c r="B25" s="7" t="s">
        <v>59</v>
      </c>
      <c r="C25" s="7" t="s">
        <v>60</v>
      </c>
      <c r="D25" s="5">
        <v>3.0</v>
      </c>
      <c r="E25" s="5">
        <v>5.0</v>
      </c>
      <c r="F25" s="5">
        <v>5.0</v>
      </c>
      <c r="G25" s="5">
        <v>4.0</v>
      </c>
      <c r="H25" s="5">
        <v>4.0</v>
      </c>
      <c r="I25" s="5">
        <v>4.0</v>
      </c>
      <c r="J25" s="14">
        <f t="shared" si="1"/>
        <v>4.166666667</v>
      </c>
      <c r="K25" s="8">
        <f>'List of requirements'!D24</f>
        <v>3.333333333</v>
      </c>
      <c r="L25" s="15">
        <f t="shared" si="2"/>
        <v>13.88888889</v>
      </c>
    </row>
    <row r="26">
      <c r="A26" s="9"/>
      <c r="B26" s="7" t="s">
        <v>61</v>
      </c>
      <c r="C26" s="7" t="s">
        <v>62</v>
      </c>
      <c r="D26" s="5">
        <v>3.0</v>
      </c>
      <c r="E26" s="5">
        <v>5.0</v>
      </c>
      <c r="F26" s="5">
        <v>5.0</v>
      </c>
      <c r="G26" s="5">
        <v>2.0</v>
      </c>
      <c r="H26" s="5">
        <v>4.0</v>
      </c>
      <c r="I26" s="5">
        <v>3.0</v>
      </c>
      <c r="J26" s="14">
        <f t="shared" si="1"/>
        <v>3.666666667</v>
      </c>
      <c r="K26" s="8">
        <f>'List of requirements'!D25</f>
        <v>4</v>
      </c>
      <c r="L26" s="15">
        <f t="shared" si="2"/>
        <v>14.66666667</v>
      </c>
    </row>
    <row r="27">
      <c r="A27" s="9"/>
      <c r="B27" s="7" t="s">
        <v>63</v>
      </c>
      <c r="C27" s="7" t="s">
        <v>64</v>
      </c>
      <c r="D27" s="5">
        <v>5.0</v>
      </c>
      <c r="E27" s="5">
        <v>5.0</v>
      </c>
      <c r="F27" s="5">
        <v>5.0</v>
      </c>
      <c r="G27" s="5">
        <v>5.0</v>
      </c>
      <c r="H27" s="5">
        <v>5.0</v>
      </c>
      <c r="I27" s="5">
        <v>5.0</v>
      </c>
      <c r="J27" s="14">
        <f t="shared" si="1"/>
        <v>5</v>
      </c>
      <c r="K27" s="8">
        <f>'List of requirements'!D26</f>
        <v>4</v>
      </c>
      <c r="L27" s="15">
        <f t="shared" si="2"/>
        <v>20</v>
      </c>
    </row>
    <row r="28">
      <c r="A28" s="9"/>
      <c r="B28" s="7" t="s">
        <v>65</v>
      </c>
      <c r="C28" s="7" t="s">
        <v>66</v>
      </c>
      <c r="D28" s="5">
        <v>4.0</v>
      </c>
      <c r="E28" s="5">
        <v>5.0</v>
      </c>
      <c r="F28" s="5">
        <v>5.0</v>
      </c>
      <c r="G28" s="5">
        <v>3.0</v>
      </c>
      <c r="H28" s="5">
        <v>4.0</v>
      </c>
      <c r="I28" s="5">
        <v>4.0</v>
      </c>
      <c r="J28" s="14">
        <f t="shared" si="1"/>
        <v>4.166666667</v>
      </c>
      <c r="K28" s="8">
        <f>'List of requirements'!D27</f>
        <v>3.333333333</v>
      </c>
      <c r="L28" s="15">
        <f t="shared" si="2"/>
        <v>13.88888889</v>
      </c>
    </row>
    <row r="29">
      <c r="A29" s="9"/>
      <c r="B29" s="7" t="s">
        <v>67</v>
      </c>
      <c r="C29" s="7" t="s">
        <v>68</v>
      </c>
      <c r="D29" s="5">
        <v>3.0</v>
      </c>
      <c r="E29" s="5">
        <v>4.0</v>
      </c>
      <c r="F29" s="5">
        <v>5.0</v>
      </c>
      <c r="G29" s="5">
        <v>5.0</v>
      </c>
      <c r="H29" s="5">
        <v>4.0</v>
      </c>
      <c r="I29" s="5">
        <v>4.0</v>
      </c>
      <c r="J29" s="14">
        <f t="shared" si="1"/>
        <v>4.166666667</v>
      </c>
      <c r="K29" s="8">
        <f>'List of requirements'!D28</f>
        <v>3.5</v>
      </c>
      <c r="L29" s="15">
        <f t="shared" si="2"/>
        <v>14.58333333</v>
      </c>
    </row>
    <row r="30">
      <c r="J30" s="16"/>
      <c r="L30" s="16"/>
    </row>
    <row r="31">
      <c r="L31" s="17" t="s">
        <v>74</v>
      </c>
    </row>
    <row r="32">
      <c r="L32" s="18">
        <f>sum(L3:L29)</f>
        <v>378.4722222</v>
      </c>
    </row>
  </sheetData>
  <mergeCells count="5">
    <mergeCell ref="A3:A8"/>
    <mergeCell ref="A9:A12"/>
    <mergeCell ref="A13:A19"/>
    <mergeCell ref="A20:A23"/>
    <mergeCell ref="A24:A2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38"/>
    <col customWidth="1" min="3" max="3" width="74.5"/>
    <col customWidth="1" min="4" max="4" width="12.63"/>
    <col customWidth="1" min="7" max="7" width="13.38"/>
    <col customWidth="1" min="8" max="8" width="14.25"/>
    <col customWidth="1" min="11" max="11" width="13.25"/>
  </cols>
  <sheetData>
    <row r="1">
      <c r="A1" s="10" t="s">
        <v>76</v>
      </c>
      <c r="B1" s="11"/>
      <c r="C1" s="12"/>
      <c r="D1" s="13"/>
      <c r="E1" s="13"/>
      <c r="F1" s="13"/>
      <c r="G1" s="13"/>
      <c r="H1" s="13"/>
      <c r="I1" s="13"/>
      <c r="J1" s="13"/>
      <c r="K1" s="13"/>
      <c r="L1" s="13"/>
    </row>
    <row r="2">
      <c r="A2" s="1" t="s">
        <v>0</v>
      </c>
      <c r="B2" s="2" t="s">
        <v>1</v>
      </c>
      <c r="C2" s="3" t="s">
        <v>2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70</v>
      </c>
      <c r="J2" s="4" t="s">
        <v>71</v>
      </c>
      <c r="K2" s="4" t="s">
        <v>3</v>
      </c>
      <c r="L2" s="4" t="s">
        <v>72</v>
      </c>
    </row>
    <row r="3">
      <c r="A3" s="6" t="s">
        <v>10</v>
      </c>
      <c r="B3" s="7" t="s">
        <v>11</v>
      </c>
      <c r="C3" s="7" t="s">
        <v>12</v>
      </c>
      <c r="D3" s="5">
        <v>4.0</v>
      </c>
      <c r="E3" s="5">
        <v>3.0</v>
      </c>
      <c r="F3" s="5">
        <v>4.0</v>
      </c>
      <c r="G3" s="5">
        <v>4.0</v>
      </c>
      <c r="H3" s="5">
        <v>5.0</v>
      </c>
      <c r="I3" s="5">
        <v>4.0</v>
      </c>
      <c r="J3" s="14">
        <f t="shared" ref="J3:J29" si="1">Sum(D3:I3)/6</f>
        <v>4</v>
      </c>
      <c r="K3" s="8">
        <f>'List of requirements'!D2</f>
        <v>2.5</v>
      </c>
      <c r="L3" s="15">
        <f t="shared" ref="L3:L29" si="2">J3*K3</f>
        <v>10</v>
      </c>
    </row>
    <row r="4">
      <c r="A4" s="9"/>
      <c r="B4" s="7" t="s">
        <v>13</v>
      </c>
      <c r="C4" s="7" t="s">
        <v>14</v>
      </c>
      <c r="D4" s="5">
        <v>5.0</v>
      </c>
      <c r="E4" s="5">
        <v>5.0</v>
      </c>
      <c r="F4" s="5">
        <v>5.0</v>
      </c>
      <c r="G4" s="5">
        <v>5.0</v>
      </c>
      <c r="H4" s="5">
        <v>5.0</v>
      </c>
      <c r="I4" s="5">
        <v>5.0</v>
      </c>
      <c r="J4" s="14">
        <f t="shared" si="1"/>
        <v>5</v>
      </c>
      <c r="K4" s="8">
        <f>'List of requirements'!D3</f>
        <v>2.666666667</v>
      </c>
      <c r="L4" s="15">
        <f t="shared" si="2"/>
        <v>13.33333333</v>
      </c>
    </row>
    <row r="5">
      <c r="A5" s="9"/>
      <c r="B5" s="7" t="s">
        <v>15</v>
      </c>
      <c r="C5" s="7" t="s">
        <v>16</v>
      </c>
      <c r="D5" s="5">
        <v>5.0</v>
      </c>
      <c r="E5" s="5">
        <v>5.0</v>
      </c>
      <c r="F5" s="5">
        <v>4.0</v>
      </c>
      <c r="G5" s="5">
        <v>4.0</v>
      </c>
      <c r="H5" s="5">
        <v>4.0</v>
      </c>
      <c r="I5" s="5">
        <v>4.0</v>
      </c>
      <c r="J5" s="14">
        <f t="shared" si="1"/>
        <v>4.333333333</v>
      </c>
      <c r="K5" s="8">
        <f>'List of requirements'!D4</f>
        <v>3.833333333</v>
      </c>
      <c r="L5" s="15">
        <f t="shared" si="2"/>
        <v>16.61111111</v>
      </c>
    </row>
    <row r="6">
      <c r="A6" s="9"/>
      <c r="B6" s="7" t="s">
        <v>17</v>
      </c>
      <c r="C6" s="7" t="s">
        <v>18</v>
      </c>
      <c r="D6" s="5">
        <v>4.0</v>
      </c>
      <c r="E6" s="5">
        <v>3.0</v>
      </c>
      <c r="F6" s="5">
        <v>3.0</v>
      </c>
      <c r="G6" s="5">
        <v>3.0</v>
      </c>
      <c r="H6" s="5">
        <v>4.0</v>
      </c>
      <c r="I6" s="5">
        <v>2.0</v>
      </c>
      <c r="J6" s="14">
        <f t="shared" si="1"/>
        <v>3.166666667</v>
      </c>
      <c r="K6" s="8">
        <f>'List of requirements'!D5</f>
        <v>3.833333333</v>
      </c>
      <c r="L6" s="15">
        <f t="shared" si="2"/>
        <v>12.13888889</v>
      </c>
    </row>
    <row r="7">
      <c r="A7" s="9"/>
      <c r="B7" s="7" t="s">
        <v>19</v>
      </c>
      <c r="C7" s="7" t="s">
        <v>20</v>
      </c>
      <c r="D7" s="5">
        <v>4.0</v>
      </c>
      <c r="E7" s="5">
        <v>4.0</v>
      </c>
      <c r="F7" s="5">
        <v>4.0</v>
      </c>
      <c r="H7" s="5">
        <v>4.0</v>
      </c>
      <c r="I7" s="5">
        <v>4.0</v>
      </c>
      <c r="J7" s="14">
        <f t="shared" si="1"/>
        <v>3.333333333</v>
      </c>
      <c r="K7" s="8">
        <f>'List of requirements'!D6</f>
        <v>4.166666667</v>
      </c>
      <c r="L7" s="15">
        <f t="shared" si="2"/>
        <v>13.88888889</v>
      </c>
    </row>
    <row r="8">
      <c r="A8" s="9"/>
      <c r="B8" s="7" t="s">
        <v>21</v>
      </c>
      <c r="C8" s="7" t="s">
        <v>22</v>
      </c>
      <c r="D8" s="5">
        <v>4.0</v>
      </c>
      <c r="E8" s="5">
        <v>3.0</v>
      </c>
      <c r="F8" s="5">
        <v>4.0</v>
      </c>
      <c r="G8" s="5">
        <v>3.0</v>
      </c>
      <c r="H8" s="5">
        <v>4.0</v>
      </c>
      <c r="I8" s="5">
        <v>3.0</v>
      </c>
      <c r="J8" s="14">
        <f t="shared" si="1"/>
        <v>3.5</v>
      </c>
      <c r="K8" s="8">
        <f>'List of requirements'!D7</f>
        <v>4</v>
      </c>
      <c r="L8" s="15">
        <f t="shared" si="2"/>
        <v>14</v>
      </c>
    </row>
    <row r="9">
      <c r="A9" s="6" t="s">
        <v>23</v>
      </c>
      <c r="B9" s="7" t="s">
        <v>24</v>
      </c>
      <c r="C9" s="7" t="s">
        <v>25</v>
      </c>
      <c r="D9" s="5">
        <v>3.0</v>
      </c>
      <c r="E9" s="5">
        <v>3.0</v>
      </c>
      <c r="F9" s="5">
        <v>2.0</v>
      </c>
      <c r="G9" s="5">
        <v>3.0</v>
      </c>
      <c r="H9" s="5">
        <v>3.0</v>
      </c>
      <c r="I9" s="5">
        <v>3.0</v>
      </c>
      <c r="J9" s="14">
        <f t="shared" si="1"/>
        <v>2.833333333</v>
      </c>
      <c r="K9" s="8">
        <f>'List of requirements'!D8</f>
        <v>2.666666667</v>
      </c>
      <c r="L9" s="15">
        <f t="shared" si="2"/>
        <v>7.555555556</v>
      </c>
    </row>
    <row r="10">
      <c r="A10" s="9"/>
      <c r="B10" s="7" t="s">
        <v>26</v>
      </c>
      <c r="C10" s="7" t="s">
        <v>27</v>
      </c>
      <c r="D10" s="5">
        <v>3.0</v>
      </c>
      <c r="E10" s="5">
        <v>4.0</v>
      </c>
      <c r="F10" s="5">
        <v>2.0</v>
      </c>
      <c r="G10" s="5">
        <v>3.0</v>
      </c>
      <c r="H10" s="5">
        <v>3.0</v>
      </c>
      <c r="I10" s="5">
        <v>4.0</v>
      </c>
      <c r="J10" s="14">
        <f t="shared" si="1"/>
        <v>3.166666667</v>
      </c>
      <c r="K10" s="8">
        <f>'List of requirements'!D9</f>
        <v>2.5</v>
      </c>
      <c r="L10" s="15">
        <f t="shared" si="2"/>
        <v>7.916666667</v>
      </c>
    </row>
    <row r="11">
      <c r="A11" s="9"/>
      <c r="B11" s="7" t="s">
        <v>28</v>
      </c>
      <c r="C11" s="7" t="s">
        <v>29</v>
      </c>
      <c r="D11" s="5">
        <v>3.0</v>
      </c>
      <c r="E11" s="5">
        <v>4.0</v>
      </c>
      <c r="F11" s="5">
        <v>3.0</v>
      </c>
      <c r="G11" s="5">
        <v>4.0</v>
      </c>
      <c r="H11" s="5">
        <v>3.0</v>
      </c>
      <c r="I11" s="5">
        <v>4.0</v>
      </c>
      <c r="J11" s="14">
        <f t="shared" si="1"/>
        <v>3.5</v>
      </c>
      <c r="K11" s="8">
        <f>'List of requirements'!D10</f>
        <v>2.333333333</v>
      </c>
      <c r="L11" s="15">
        <f t="shared" si="2"/>
        <v>8.166666667</v>
      </c>
    </row>
    <row r="12">
      <c r="A12" s="9"/>
      <c r="B12" s="7" t="s">
        <v>30</v>
      </c>
      <c r="C12" s="7" t="s">
        <v>31</v>
      </c>
      <c r="D12" s="5">
        <v>4.0</v>
      </c>
      <c r="E12" s="5">
        <v>4.0</v>
      </c>
      <c r="F12" s="5">
        <v>3.0</v>
      </c>
      <c r="G12" s="5">
        <v>5.0</v>
      </c>
      <c r="H12" s="5">
        <v>4.0</v>
      </c>
      <c r="I12" s="5">
        <v>3.0</v>
      </c>
      <c r="J12" s="14">
        <f t="shared" si="1"/>
        <v>3.833333333</v>
      </c>
      <c r="K12" s="8">
        <f>'List of requirements'!D11</f>
        <v>3.5</v>
      </c>
      <c r="L12" s="15">
        <f t="shared" si="2"/>
        <v>13.41666667</v>
      </c>
    </row>
    <row r="13">
      <c r="A13" s="6" t="s">
        <v>32</v>
      </c>
      <c r="B13" s="7" t="s">
        <v>33</v>
      </c>
      <c r="C13" s="7" t="s">
        <v>34</v>
      </c>
      <c r="D13" s="5">
        <v>4.0</v>
      </c>
      <c r="E13" s="5">
        <v>5.0</v>
      </c>
      <c r="F13" s="5">
        <v>3.0</v>
      </c>
      <c r="G13" s="5">
        <v>5.0</v>
      </c>
      <c r="H13" s="5">
        <v>5.0</v>
      </c>
      <c r="I13" s="5">
        <v>5.0</v>
      </c>
      <c r="J13" s="14">
        <f t="shared" si="1"/>
        <v>4.5</v>
      </c>
      <c r="K13" s="8">
        <f>'List of requirements'!D12</f>
        <v>3.333333333</v>
      </c>
      <c r="L13" s="15">
        <f t="shared" si="2"/>
        <v>15</v>
      </c>
    </row>
    <row r="14">
      <c r="A14" s="9"/>
      <c r="B14" s="7" t="s">
        <v>35</v>
      </c>
      <c r="C14" s="7" t="s">
        <v>36</v>
      </c>
      <c r="D14" s="5">
        <v>2.0</v>
      </c>
      <c r="E14" s="5">
        <v>5.0</v>
      </c>
      <c r="F14" s="5">
        <v>2.0</v>
      </c>
      <c r="G14" s="5">
        <v>3.0</v>
      </c>
      <c r="H14" s="5">
        <v>5.0</v>
      </c>
      <c r="I14" s="5">
        <v>3.0</v>
      </c>
      <c r="J14" s="14">
        <f t="shared" si="1"/>
        <v>3.333333333</v>
      </c>
      <c r="K14" s="8">
        <f>'List of requirements'!D13</f>
        <v>4.166666667</v>
      </c>
      <c r="L14" s="15">
        <f t="shared" si="2"/>
        <v>13.88888889</v>
      </c>
    </row>
    <row r="15">
      <c r="A15" s="9"/>
      <c r="B15" s="7" t="s">
        <v>37</v>
      </c>
      <c r="C15" s="7" t="s">
        <v>38</v>
      </c>
      <c r="D15" s="5">
        <v>4.0</v>
      </c>
      <c r="E15" s="5">
        <v>4.0</v>
      </c>
      <c r="F15" s="5">
        <v>2.0</v>
      </c>
      <c r="G15" s="5">
        <v>5.0</v>
      </c>
      <c r="H15" s="5">
        <v>3.0</v>
      </c>
      <c r="I15" s="5">
        <v>2.0</v>
      </c>
      <c r="J15" s="14">
        <f t="shared" si="1"/>
        <v>3.333333333</v>
      </c>
      <c r="K15" s="8">
        <f>'List of requirements'!D14</f>
        <v>2.333333333</v>
      </c>
      <c r="L15" s="15">
        <f t="shared" si="2"/>
        <v>7.777777778</v>
      </c>
    </row>
    <row r="16">
      <c r="A16" s="9"/>
      <c r="B16" s="7" t="s">
        <v>39</v>
      </c>
      <c r="C16" s="7" t="s">
        <v>40</v>
      </c>
      <c r="D16" s="5">
        <v>4.0</v>
      </c>
      <c r="E16" s="5">
        <v>5.0</v>
      </c>
      <c r="F16" s="5">
        <v>4.0</v>
      </c>
      <c r="G16" s="5">
        <v>5.0</v>
      </c>
      <c r="H16" s="5">
        <v>5.0</v>
      </c>
      <c r="I16" s="5">
        <v>4.0</v>
      </c>
      <c r="J16" s="14">
        <f t="shared" si="1"/>
        <v>4.5</v>
      </c>
      <c r="K16" s="8">
        <f>'List of requirements'!D15</f>
        <v>2.833333333</v>
      </c>
      <c r="L16" s="15">
        <f t="shared" si="2"/>
        <v>12.75</v>
      </c>
    </row>
    <row r="17">
      <c r="A17" s="9"/>
      <c r="B17" s="7" t="s">
        <v>41</v>
      </c>
      <c r="C17" s="7" t="s">
        <v>42</v>
      </c>
      <c r="D17" s="5">
        <v>5.0</v>
      </c>
      <c r="E17" s="5">
        <v>3.0</v>
      </c>
      <c r="F17" s="5">
        <v>3.0</v>
      </c>
      <c r="G17" s="5">
        <v>5.0</v>
      </c>
      <c r="H17" s="5">
        <v>3.0</v>
      </c>
      <c r="I17" s="5">
        <v>4.0</v>
      </c>
      <c r="J17" s="14">
        <f t="shared" si="1"/>
        <v>3.833333333</v>
      </c>
      <c r="K17" s="8">
        <f>'List of requirements'!D16</f>
        <v>2.333333333</v>
      </c>
      <c r="L17" s="15">
        <f t="shared" si="2"/>
        <v>8.944444444</v>
      </c>
    </row>
    <row r="18">
      <c r="A18" s="9"/>
      <c r="B18" s="7" t="s">
        <v>43</v>
      </c>
      <c r="C18" s="7" t="s">
        <v>44</v>
      </c>
      <c r="D18" s="5">
        <v>5.0</v>
      </c>
      <c r="E18" s="5">
        <v>5.0</v>
      </c>
      <c r="F18" s="5">
        <v>5.0</v>
      </c>
      <c r="G18" s="5">
        <v>5.0</v>
      </c>
      <c r="H18" s="5">
        <v>5.0</v>
      </c>
      <c r="I18" s="5">
        <v>5.0</v>
      </c>
      <c r="J18" s="14">
        <f t="shared" si="1"/>
        <v>5</v>
      </c>
      <c r="K18" s="8">
        <f>'List of requirements'!D17</f>
        <v>3.333333333</v>
      </c>
      <c r="L18" s="15">
        <f t="shared" si="2"/>
        <v>16.66666667</v>
      </c>
    </row>
    <row r="19">
      <c r="A19" s="9"/>
      <c r="B19" s="7" t="s">
        <v>45</v>
      </c>
      <c r="C19" s="7" t="s">
        <v>46</v>
      </c>
      <c r="D19" s="5">
        <v>4.0</v>
      </c>
      <c r="E19" s="5">
        <v>5.0</v>
      </c>
      <c r="F19" s="5">
        <v>4.0</v>
      </c>
      <c r="G19" s="5">
        <v>5.0</v>
      </c>
      <c r="H19" s="5">
        <v>5.0</v>
      </c>
      <c r="I19" s="5">
        <v>5.0</v>
      </c>
      <c r="J19" s="14">
        <f t="shared" si="1"/>
        <v>4.666666667</v>
      </c>
      <c r="K19" s="8">
        <f>'List of requirements'!D18</f>
        <v>3.166666667</v>
      </c>
      <c r="L19" s="15">
        <f t="shared" si="2"/>
        <v>14.77777778</v>
      </c>
    </row>
    <row r="20">
      <c r="A20" s="6" t="s">
        <v>47</v>
      </c>
      <c r="B20" s="7" t="s">
        <v>48</v>
      </c>
      <c r="C20" s="7" t="s">
        <v>49</v>
      </c>
      <c r="D20" s="5">
        <v>5.0</v>
      </c>
      <c r="E20" s="5">
        <v>3.0</v>
      </c>
      <c r="F20" s="5">
        <v>5.0</v>
      </c>
      <c r="G20" s="5">
        <v>5.0</v>
      </c>
      <c r="H20" s="5">
        <v>5.0</v>
      </c>
      <c r="I20" s="5">
        <v>5.0</v>
      </c>
      <c r="J20" s="14">
        <f t="shared" si="1"/>
        <v>4.666666667</v>
      </c>
      <c r="K20" s="8">
        <f>'List of requirements'!D19</f>
        <v>4.166666667</v>
      </c>
      <c r="L20" s="15">
        <f t="shared" si="2"/>
        <v>19.44444444</v>
      </c>
    </row>
    <row r="21">
      <c r="A21" s="9"/>
      <c r="B21" s="7" t="s">
        <v>50</v>
      </c>
      <c r="C21" s="7" t="s">
        <v>51</v>
      </c>
      <c r="D21" s="5">
        <v>5.0</v>
      </c>
      <c r="E21" s="5">
        <v>5.0</v>
      </c>
      <c r="F21" s="5">
        <v>5.0</v>
      </c>
      <c r="G21" s="5">
        <v>5.0</v>
      </c>
      <c r="H21" s="5">
        <v>5.0</v>
      </c>
      <c r="I21" s="5">
        <v>5.0</v>
      </c>
      <c r="J21" s="14">
        <f t="shared" si="1"/>
        <v>5</v>
      </c>
      <c r="K21" s="8">
        <f>'List of requirements'!D20</f>
        <v>4</v>
      </c>
      <c r="L21" s="15">
        <f t="shared" si="2"/>
        <v>20</v>
      </c>
    </row>
    <row r="22">
      <c r="A22" s="9"/>
      <c r="B22" s="7" t="s">
        <v>52</v>
      </c>
      <c r="C22" s="7" t="s">
        <v>53</v>
      </c>
      <c r="D22" s="5">
        <v>4.0</v>
      </c>
      <c r="E22" s="5">
        <v>4.0</v>
      </c>
      <c r="F22" s="5">
        <v>3.0</v>
      </c>
      <c r="G22" s="5">
        <v>5.0</v>
      </c>
      <c r="H22" s="5">
        <v>5.0</v>
      </c>
      <c r="I22" s="5">
        <v>4.0</v>
      </c>
      <c r="J22" s="14">
        <f t="shared" si="1"/>
        <v>4.166666667</v>
      </c>
      <c r="K22" s="8">
        <f>'List of requirements'!D21</f>
        <v>1.833333333</v>
      </c>
      <c r="L22" s="15">
        <f t="shared" si="2"/>
        <v>7.638888889</v>
      </c>
    </row>
    <row r="23">
      <c r="A23" s="9"/>
      <c r="B23" s="7" t="s">
        <v>54</v>
      </c>
      <c r="C23" s="7" t="s">
        <v>55</v>
      </c>
      <c r="D23" s="5">
        <v>4.0</v>
      </c>
      <c r="E23" s="5">
        <v>4.0</v>
      </c>
      <c r="F23" s="5">
        <v>2.0</v>
      </c>
      <c r="G23" s="5">
        <v>5.0</v>
      </c>
      <c r="H23" s="5">
        <v>4.0</v>
      </c>
      <c r="I23" s="5">
        <v>4.0</v>
      </c>
      <c r="J23" s="14">
        <f t="shared" si="1"/>
        <v>3.833333333</v>
      </c>
      <c r="K23" s="8">
        <f>'List of requirements'!D22</f>
        <v>1.5</v>
      </c>
      <c r="L23" s="15">
        <f t="shared" si="2"/>
        <v>5.75</v>
      </c>
    </row>
    <row r="24">
      <c r="A24" s="6" t="s">
        <v>56</v>
      </c>
      <c r="B24" s="7" t="s">
        <v>57</v>
      </c>
      <c r="C24" s="7" t="s">
        <v>58</v>
      </c>
      <c r="D24" s="5">
        <v>4.0</v>
      </c>
      <c r="E24" s="5">
        <v>4.0</v>
      </c>
      <c r="F24" s="5">
        <v>3.0</v>
      </c>
      <c r="G24" s="5">
        <v>5.0</v>
      </c>
      <c r="H24" s="5">
        <v>4.0</v>
      </c>
      <c r="I24" s="5">
        <v>3.0</v>
      </c>
      <c r="J24" s="14">
        <f t="shared" si="1"/>
        <v>3.833333333</v>
      </c>
      <c r="K24" s="8">
        <f>'List of requirements'!D23</f>
        <v>3.5</v>
      </c>
      <c r="L24" s="15">
        <f t="shared" si="2"/>
        <v>13.41666667</v>
      </c>
    </row>
    <row r="25">
      <c r="A25" s="9"/>
      <c r="B25" s="7" t="s">
        <v>59</v>
      </c>
      <c r="C25" s="7" t="s">
        <v>60</v>
      </c>
      <c r="D25" s="5">
        <v>3.0</v>
      </c>
      <c r="E25" s="5">
        <v>5.0</v>
      </c>
      <c r="F25" s="5">
        <v>1.0</v>
      </c>
      <c r="G25" s="5">
        <v>3.0</v>
      </c>
      <c r="H25" s="5">
        <v>2.0</v>
      </c>
      <c r="I25" s="5">
        <v>2.0</v>
      </c>
      <c r="J25" s="14">
        <f t="shared" si="1"/>
        <v>2.666666667</v>
      </c>
      <c r="K25" s="8">
        <f>'List of requirements'!D24</f>
        <v>3.333333333</v>
      </c>
      <c r="L25" s="15">
        <f t="shared" si="2"/>
        <v>8.888888889</v>
      </c>
    </row>
    <row r="26">
      <c r="A26" s="9"/>
      <c r="B26" s="7" t="s">
        <v>61</v>
      </c>
      <c r="C26" s="7" t="s">
        <v>62</v>
      </c>
      <c r="D26" s="5">
        <v>4.0</v>
      </c>
      <c r="E26" s="5">
        <v>5.0</v>
      </c>
      <c r="F26" s="5">
        <v>2.0</v>
      </c>
      <c r="G26" s="5">
        <v>3.0</v>
      </c>
      <c r="H26" s="5">
        <v>4.0</v>
      </c>
      <c r="I26" s="5">
        <v>3.0</v>
      </c>
      <c r="J26" s="14">
        <f t="shared" si="1"/>
        <v>3.5</v>
      </c>
      <c r="K26" s="8">
        <f>'List of requirements'!D25</f>
        <v>4</v>
      </c>
      <c r="L26" s="15">
        <f t="shared" si="2"/>
        <v>14</v>
      </c>
    </row>
    <row r="27">
      <c r="A27" s="9"/>
      <c r="B27" s="7" t="s">
        <v>63</v>
      </c>
      <c r="C27" s="7" t="s">
        <v>64</v>
      </c>
      <c r="D27" s="5">
        <v>2.0</v>
      </c>
      <c r="E27" s="5">
        <v>4.0</v>
      </c>
      <c r="F27" s="5">
        <v>1.0</v>
      </c>
      <c r="G27" s="5">
        <v>3.0</v>
      </c>
      <c r="H27" s="5">
        <v>4.0</v>
      </c>
      <c r="I27" s="5">
        <v>3.0</v>
      </c>
      <c r="J27" s="14">
        <f t="shared" si="1"/>
        <v>2.833333333</v>
      </c>
      <c r="K27" s="8">
        <f>'List of requirements'!D26</f>
        <v>4</v>
      </c>
      <c r="L27" s="15">
        <f t="shared" si="2"/>
        <v>11.33333333</v>
      </c>
    </row>
    <row r="28">
      <c r="A28" s="9"/>
      <c r="B28" s="7" t="s">
        <v>65</v>
      </c>
      <c r="C28" s="7" t="s">
        <v>66</v>
      </c>
      <c r="D28" s="5">
        <v>3.0</v>
      </c>
      <c r="E28" s="5">
        <v>5.0</v>
      </c>
      <c r="F28" s="5">
        <v>3.0</v>
      </c>
      <c r="G28" s="5">
        <v>4.0</v>
      </c>
      <c r="H28" s="5">
        <v>5.0</v>
      </c>
      <c r="I28" s="5">
        <v>4.0</v>
      </c>
      <c r="J28" s="14">
        <f t="shared" si="1"/>
        <v>4</v>
      </c>
      <c r="K28" s="8">
        <f>'List of requirements'!D27</f>
        <v>3.333333333</v>
      </c>
      <c r="L28" s="15">
        <f t="shared" si="2"/>
        <v>13.33333333</v>
      </c>
    </row>
    <row r="29">
      <c r="A29" s="9"/>
      <c r="B29" s="7" t="s">
        <v>67</v>
      </c>
      <c r="C29" s="7" t="s">
        <v>68</v>
      </c>
      <c r="D29" s="5">
        <v>3.0</v>
      </c>
      <c r="E29" s="5">
        <v>4.0</v>
      </c>
      <c r="F29" s="5">
        <v>2.0</v>
      </c>
      <c r="G29" s="5">
        <v>3.0</v>
      </c>
      <c r="H29" s="5">
        <v>3.0</v>
      </c>
      <c r="I29" s="5">
        <v>4.0</v>
      </c>
      <c r="J29" s="14">
        <f t="shared" si="1"/>
        <v>3.166666667</v>
      </c>
      <c r="K29" s="8">
        <f>'List of requirements'!D28</f>
        <v>3.5</v>
      </c>
      <c r="L29" s="15">
        <f t="shared" si="2"/>
        <v>11.08333333</v>
      </c>
    </row>
    <row r="30">
      <c r="L30" s="16"/>
    </row>
    <row r="31">
      <c r="L31" s="17" t="s">
        <v>74</v>
      </c>
    </row>
    <row r="32">
      <c r="L32" s="18">
        <f>sum(L3:L29)</f>
        <v>331.7222222</v>
      </c>
    </row>
  </sheetData>
  <mergeCells count="5">
    <mergeCell ref="A3:A8"/>
    <mergeCell ref="A9:A12"/>
    <mergeCell ref="A13:A19"/>
    <mergeCell ref="A20:A23"/>
    <mergeCell ref="A24:A29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0"/>
    <col customWidth="1" min="2" max="2" width="12.25"/>
  </cols>
  <sheetData>
    <row r="1">
      <c r="A1" s="19" t="s">
        <v>77</v>
      </c>
      <c r="B1" s="19" t="s">
        <v>78</v>
      </c>
    </row>
    <row r="2">
      <c r="A2" s="20" t="str">
        <f>'Concept 1 magnetic sticks'!A1</f>
        <v>Concept 1: magnetic sticks</v>
      </c>
      <c r="B2" s="21">
        <f>'Concept 1 magnetic sticks'!L32</f>
        <v>380.0277778</v>
      </c>
    </row>
    <row r="3">
      <c r="A3" s="20" t="str">
        <f>'Concept 2 math blocks'!A1</f>
        <v>Concept 2: math blocks</v>
      </c>
      <c r="B3" s="21">
        <f>'Concept 2 math blocks'!L32</f>
        <v>378.4722222</v>
      </c>
    </row>
    <row r="4">
      <c r="A4" s="20" t="str">
        <f>'Concept 3 rgb game'!A1</f>
        <v>Concept 3: rgb game</v>
      </c>
      <c r="B4" s="21">
        <f>'Concept 3 rgb game'!L32</f>
        <v>331.7222222</v>
      </c>
    </row>
  </sheetData>
  <drawing r:id="rId1"/>
</worksheet>
</file>